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gif" ContentType="image/gif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trlProps/ctrlProp1.xml" ContentType="application/vnd.ms-excel.controlproperties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-15" yWindow="45" windowWidth="9060" windowHeight="9120" tabRatio="353" activeTab="1"/>
  </bookViews>
  <sheets>
    <sheet name="Portada" sheetId="11" r:id="rId1"/>
    <sheet name="Cuestionario" sheetId="1" r:id="rId2"/>
    <sheet name="Consolidado" sheetId="10" state="hidden" r:id="rId3"/>
    <sheet name="PPP" sheetId="2" r:id="rId4"/>
  </sheets>
  <definedNames>
    <definedName name="tabla">#REF!</definedName>
  </definedNames>
  <calcPr calcId="145621"/>
</workbook>
</file>

<file path=xl/calcChain.xml><?xml version="1.0" encoding="utf-8"?>
<calcChain xmlns="http://schemas.openxmlformats.org/spreadsheetml/2006/main">
  <c r="X10" i="2" l="1"/>
  <c r="X9" i="2"/>
  <c r="Q16" i="2"/>
  <c r="Q15" i="2"/>
  <c r="Q14" i="2"/>
  <c r="Q12" i="2"/>
  <c r="Q11" i="2"/>
  <c r="Q10" i="2"/>
  <c r="Q9" i="2"/>
  <c r="X17" i="2"/>
  <c r="X16" i="2"/>
  <c r="J15" i="2"/>
  <c r="J14" i="2"/>
  <c r="J13" i="2"/>
  <c r="J12" i="2"/>
  <c r="J11" i="2"/>
  <c r="J10" i="2"/>
  <c r="J9" i="2"/>
  <c r="X14" i="2"/>
  <c r="X13" i="2"/>
  <c r="X12" i="2"/>
  <c r="C17" i="2"/>
  <c r="C16" i="2"/>
  <c r="C15" i="2"/>
  <c r="C14" i="2"/>
  <c r="C13" i="2"/>
  <c r="C12" i="2"/>
  <c r="C11" i="2"/>
  <c r="C10" i="2"/>
  <c r="C9" i="2"/>
  <c r="Z13" i="2" l="1"/>
  <c r="E12" i="2"/>
  <c r="S10" i="2"/>
  <c r="S15" i="2"/>
  <c r="Z10" i="2"/>
  <c r="Z17" i="2"/>
  <c r="L12" i="2" l="1"/>
  <c r="M7" i="2"/>
  <c r="M3" i="2"/>
  <c r="M5" i="2"/>
  <c r="M4" i="2" l="1"/>
  <c r="M6" i="2"/>
  <c r="M2" i="2" l="1"/>
  <c r="N2" i="2" s="1"/>
</calcChain>
</file>

<file path=xl/sharedStrings.xml><?xml version="1.0" encoding="utf-8"?>
<sst xmlns="http://schemas.openxmlformats.org/spreadsheetml/2006/main" count="306" uniqueCount="240">
  <si>
    <t>Nivel de percepción</t>
  </si>
  <si>
    <t>Institucionalidad</t>
  </si>
  <si>
    <t>Competencia</t>
  </si>
  <si>
    <t>Tamaño</t>
  </si>
  <si>
    <t>Descripción de las variables</t>
  </si>
  <si>
    <t>Tamaño del proyecto o grupo de proyectos</t>
  </si>
  <si>
    <t>Complejidad del diseño</t>
  </si>
  <si>
    <t>Número de actores involucrados</t>
  </si>
  <si>
    <t>Configuración monopólica</t>
  </si>
  <si>
    <t>Número de proveedores del servicio</t>
  </si>
  <si>
    <t>Atractividad para el sector privado</t>
  </si>
  <si>
    <t>Generación de competencia en la licitación</t>
  </si>
  <si>
    <t>Uso intensivo de tecnologías específicas</t>
  </si>
  <si>
    <t>Grado de avance expediente técnico y estudios</t>
  </si>
  <si>
    <t>Solidez del marco institucional</t>
  </si>
  <si>
    <t>Flexibilidad del contrato</t>
  </si>
  <si>
    <t>Clima de inversión y condiciones macroeconómicas</t>
  </si>
  <si>
    <t>Existen varios agentes involucrados, pero se puede llegar al  logro de acuerdos para el desarrollo del proyecto</t>
  </si>
  <si>
    <t>Existe un número apropiado de agentes involucrados, lo que permite el logro de acuerdos para el desarrollo del proyecto</t>
  </si>
  <si>
    <t>El proyecto genera totalmente una configuración monopólica donde se implementa</t>
  </si>
  <si>
    <t>El proyecto si bien no genera configuración monopólica donde se implementa, si lo pudiese generar en el mediano y largo plazo</t>
  </si>
  <si>
    <t>El proyecto no tiene grandes probabilidades de generar  configuración monopólica donde se implementa</t>
  </si>
  <si>
    <t>El proyecto no genera en lo absoluto ninguna configuración monopólica donde se implementa</t>
  </si>
  <si>
    <t>El proyecto es muy poco atractivo tanto para inversionistas como para instituciones financieras</t>
  </si>
  <si>
    <t>El proyecto es poco atractivo tanto para inversionistas como para instituciones financieras</t>
  </si>
  <si>
    <t>El proyecto es indiferente tanto para inversionistas como para instituciones financieras</t>
  </si>
  <si>
    <t>El proyecto es atractivo tanto para inversionistas como para instituciones financieras</t>
  </si>
  <si>
    <t>El proyecto es altamente atractivo tanto para inversionistas como para instituciones financieras</t>
  </si>
  <si>
    <t>El proyecto presenta una muy baja cohesión institucional entre  las dependencias del sector público</t>
  </si>
  <si>
    <t>El proyecto presenta baja cohesión institucional entre las dependencias del sector público</t>
  </si>
  <si>
    <t>El proyecto presenta un muy alto nivel de cohesión institucional con la totalidad de las dependencias del sector público</t>
  </si>
  <si>
    <t>P1</t>
  </si>
  <si>
    <t>P2</t>
  </si>
  <si>
    <t>P3</t>
  </si>
  <si>
    <t>P4</t>
  </si>
  <si>
    <t>P5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</si>
  <si>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</si>
  <si>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</si>
  <si>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</si>
  <si>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</si>
  <si>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</si>
  <si>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</si>
  <si>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</si>
  <si>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</si>
  <si>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</si>
  <si>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</si>
  <si>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</si>
  <si>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P17</t>
  </si>
  <si>
    <t>P18</t>
  </si>
  <si>
    <t>P19</t>
  </si>
  <si>
    <t>P20</t>
  </si>
  <si>
    <t>P21</t>
  </si>
  <si>
    <t>P22</t>
  </si>
  <si>
    <t>P23</t>
  </si>
  <si>
    <t>P24</t>
  </si>
  <si>
    <t>P25</t>
  </si>
  <si>
    <t>P26</t>
  </si>
  <si>
    <t>P27</t>
  </si>
  <si>
    <t>P28</t>
  </si>
  <si>
    <t>P29</t>
  </si>
  <si>
    <t>P30</t>
  </si>
  <si>
    <t>P31</t>
  </si>
  <si>
    <t>Preparado por:</t>
  </si>
  <si>
    <t>Participante</t>
  </si>
  <si>
    <t>Poner nota 1 si:</t>
  </si>
  <si>
    <t>Poner nota 2 si:</t>
  </si>
  <si>
    <t>Poner nota 3 si:</t>
  </si>
  <si>
    <t xml:space="preserve">Poner nota 4 si: </t>
  </si>
  <si>
    <t>Poner nota 5 si:</t>
  </si>
  <si>
    <t>Localización del proyecto</t>
  </si>
  <si>
    <t xml:space="preserve">Innovaciones institucionales </t>
  </si>
  <si>
    <t xml:space="preserve">El proyecto es poco intensivo en  tecnologías que pueden enfrentar rápidos cambios  </t>
  </si>
  <si>
    <t>Líder del proyecto</t>
  </si>
  <si>
    <t>Cohesión  institucional (Joined-Up)</t>
  </si>
  <si>
    <t>P32</t>
  </si>
  <si>
    <t>P33</t>
  </si>
  <si>
    <t>P34</t>
  </si>
  <si>
    <t>P35</t>
  </si>
  <si>
    <t>P36</t>
  </si>
  <si>
    <t>P37</t>
  </si>
  <si>
    <t>P38</t>
  </si>
  <si>
    <t>P39</t>
  </si>
  <si>
    <t>Existe una muy baja probabilidad que el proyecto sufra modificaciones durante su fase de construcción</t>
  </si>
  <si>
    <t>Índice de Elegibilidad</t>
  </si>
  <si>
    <t>Relación del proyecto con el plan estratégico de gobierno de mediano o largo plazo</t>
  </si>
  <si>
    <t>El proyecto no forma parte absolutamente en nada del plan de gobierno ni en el mediano ni largo plazo</t>
  </si>
  <si>
    <t>El proyecto no forma parte integral del plan de gobierno de mediano plazo, pero podría serlo en el largo plazo</t>
  </si>
  <si>
    <t>El proyecto forma parte de manera explícita en cierta medida del plan de gobierno de mediano/largo plazo</t>
  </si>
  <si>
    <t>Relación del proyecto con la estrategia sectorial de desarrollo específica</t>
  </si>
  <si>
    <t>El proyecto no forma parte de la estrategia sectorial de desarrollo actual ni futura</t>
  </si>
  <si>
    <t>El proyecto no forma parte integral de la estrategia de desarrollo sectorial actual, pero podría serlo en el largo plazo</t>
  </si>
  <si>
    <t>El proyecto forma parte en cierta medida de la estrategia sectorial</t>
  </si>
  <si>
    <t>El proyecto forma parte integral y explícita de la estrategia sectorial</t>
  </si>
  <si>
    <t>El proyecto se ubica totalmente lejano al área de influencia que permite atender zonas de marginación alta</t>
  </si>
  <si>
    <t>El proyecto se ubica algo lejos del área de influencia que permite atender zonas de marginación alta</t>
  </si>
  <si>
    <t>El proyecto se ubica medianamente cerca del área de influencia que permite atender zonas de marginación alta</t>
  </si>
  <si>
    <t>El proyecto se ubica cercano al área de influencia que permite atender zonas de marginación alta</t>
  </si>
  <si>
    <t>El proyecto se ubica totalmente en un área de influencia que permite atender zonas de marginación alta</t>
  </si>
  <si>
    <t>El proyecto genera varias innovaciones institucionales pero existe muy poca capacidad institucional para adaptarse a ellas</t>
  </si>
  <si>
    <t>El proyecto genera algunas innovaciones institucionales y existe mediana capacidad institucional para adaptarse a ellas</t>
  </si>
  <si>
    <t>El proyecto genera algunas innovaciones institucionales y existe gran capacidad institucional para adaptarse a ellas</t>
  </si>
  <si>
    <t>El proyecto genera varias innovaciones institucionales y existe total capacidad institucional para adaptarse a ellas</t>
  </si>
  <si>
    <t xml:space="preserve">El proyecto tiene un muy alto grado de complejidad en sus especificaciones técnicas, de ingeniería (arquitectura), ambientales y de niveles de servicio </t>
  </si>
  <si>
    <t xml:space="preserve">El proyecto tiene mediano grado de complejidad en sus especificaciones técnicas, de ingeniería (arquitectura), ambientales y de niveles de servicio </t>
  </si>
  <si>
    <t xml:space="preserve">El proyecto tiene poco grado de complejidad en sus especificaciones técnicas, de ingeniería (arquitectura), ambientales y de niveles de servicio </t>
  </si>
  <si>
    <t>Experiencia previa y de mejores prácticas a nivel nacional</t>
  </si>
  <si>
    <t>El proyecto genera algo de configuración monopólica donde se implementa</t>
  </si>
  <si>
    <t xml:space="preserve">El proyecto generará una muy baja competencia durante el proceso de licitación </t>
  </si>
  <si>
    <t xml:space="preserve">El proyecto generará una baja competencia durante el proceso de licitación </t>
  </si>
  <si>
    <t xml:space="preserve">El proyecto generará suficiente competencia durante el proceso de licitación </t>
  </si>
  <si>
    <t xml:space="preserve">El proyecto generará una alta competencia durante el proceso de licitación </t>
  </si>
  <si>
    <t xml:space="preserve">El proyecto generará una muy alta competencia durante el proceso de licitación </t>
  </si>
  <si>
    <t xml:space="preserve">El proyecto es altamente intensivo en  tecnologías que pueden enfrentar rápidos cambios  </t>
  </si>
  <si>
    <t xml:space="preserve">El proyecto es intensivo en tecnologías que pueden enfrentar rápidos cambios  </t>
  </si>
  <si>
    <t xml:space="preserve">El proyecto es muy poco intensivo en tecnologías que pueden enfrentar rápidos cambios  </t>
  </si>
  <si>
    <t>Transferencia de Tecnología</t>
  </si>
  <si>
    <t>La entidad ejecutora cuenta con la totalidad del expediente técnico, que incluye: proyecto ejecutivo, estudios prediales, derechos de vía, permisos ambientales y otros</t>
  </si>
  <si>
    <t>El proyecto presenta un nivel intermedio de cohesión institucional entre las dependencias del sector público</t>
  </si>
  <si>
    <t>El proyecto presenta un nivel alto de cohesión institucional entre las dependencias del sector público</t>
  </si>
  <si>
    <t>Existe nula probabilidad que el proyecto sea ejecutado dentro del plazo previsto</t>
  </si>
  <si>
    <t>Existe una muy baja probabilidad que el proyecto sea ejecutado dentro del plazo previsto</t>
  </si>
  <si>
    <t>Existe mediana probabilidad que el proyecto sea ejecutado dentro del plazo previsto</t>
  </si>
  <si>
    <t>Existe una total certeza que el proyecto será ejecutado dentro del plazo previsto</t>
  </si>
  <si>
    <t>Existe una alta probabilidad que el proyecto será ejecutado dentro del plazo previsto</t>
  </si>
  <si>
    <t>Modificaciones durante su fase de construcción</t>
  </si>
  <si>
    <t>Financiamiento según lo planificado</t>
  </si>
  <si>
    <t>Existe una muy baja probabilidad que el proyecto sea financiado por el sector privado según lo previsto a la fecha de adjudicación</t>
  </si>
  <si>
    <t>No existe en lo absoluto, certeza que los procesos de licitación serán manejados con gran transparencia antes, durante y después de su licitación</t>
  </si>
  <si>
    <t>Existe muy poca certeza que los procesos de licitación serán manejados con gran transparencia antes, durante y después de su licitación</t>
  </si>
  <si>
    <t>Existe mediana certeza que los procesos de licitación serán manejados con gran transparencia antes, durante y después de su licitación</t>
  </si>
  <si>
    <t>Existe una alta certeza que los procesos de licitación serán manejados con gran transparencia antes, durante y después de su licitación</t>
  </si>
  <si>
    <t>Existe total certeza que los procesos de licitación serán manejados con gran transparencia antes, durante y después de su licitación</t>
  </si>
  <si>
    <t>Disponibilidad de recursos humanos y organización</t>
  </si>
  <si>
    <t>Gobierno 
Federal</t>
  </si>
  <si>
    <t>SHCP</t>
  </si>
  <si>
    <t>www.gobiernofederal.gob.mx
www.hacienda.gob.mx</t>
  </si>
  <si>
    <t>Índice de Elegibilidad de Proyectos en Asociaciones Público Privadas en Infraestructura y Servicios</t>
  </si>
  <si>
    <t>Probabilidad de rechazo de los involucrados</t>
  </si>
  <si>
    <t>Involucrados</t>
  </si>
  <si>
    <t>Complejidad</t>
  </si>
  <si>
    <t>Macroeconomía</t>
  </si>
  <si>
    <t>Licitación</t>
  </si>
  <si>
    <t>El proyecto si bien no forma parte integral explícita del plan de gobierno de mediano/largo plazo, es posible interpretarlo como parte de él.</t>
  </si>
  <si>
    <t>El proyecto forma parte integral y explícita  del plan de gobierno de mediano/largo plazo</t>
  </si>
  <si>
    <t>El proyecto si bien no forma parte de la estrategia de desarrollo sectorial de manera explícita, si podría ser interpretado como parte de ella</t>
  </si>
  <si>
    <t>El proyecto o grupo de proyectos en su conjunto, alcanza una inversión inferior a los USD 10 millones</t>
  </si>
  <si>
    <t>El proyecto o grupo de proyectos en su conjunto, alcanza una inversión entre USD 10 y USD 15 millones</t>
  </si>
  <si>
    <t>El proyecto o grupo de proyectos en su conjunto, alcanza una inversión entre USD 15 y USD 20 millones</t>
  </si>
  <si>
    <t>El proyecto o grupo de proyectos en su conjunto, alcanza una inversión entre USD 20 y  USD 100 millones</t>
  </si>
  <si>
    <t>El proyecto o grupo de proyectos en su conjunto, alcanza una inversión superior a los USD 100 millones</t>
  </si>
  <si>
    <t>El proyecto no genera ninguna innovación institucional</t>
  </si>
  <si>
    <t>No hay experiencia en México de aplicación ni de mejores prácticas para el desarrollo del proyecto</t>
  </si>
  <si>
    <t>Hay una baja experiencia en México así como de mejores prácticas para el desarrollo del proyecto</t>
  </si>
  <si>
    <t>Hay mediana experiencia previa en México así como de mejores prácticas para el desarrollo del proyecto</t>
  </si>
  <si>
    <t>Hay bastante experiencia previa en México así como de mejores prácticas para el desarrollo del proyecto</t>
  </si>
  <si>
    <t>Hay una gran experiencia previa en México así como de mejores prácticas para el desarrollo del proyecto</t>
  </si>
  <si>
    <t>Se estima que hay total probabilidad de rechazo por parte de los agentes participantes del proyecto</t>
  </si>
  <si>
    <t>Se estima que hay mediana probabilidad de rechazo por parte de los agentes participantes del proyecto</t>
  </si>
  <si>
    <t>Existe un número excesivo de agentes involucrados, lo que podría  impedir el logro de acuerdos para el desarrollo del proyecto</t>
  </si>
  <si>
    <t>Existe un gran número de agentes involucrados, lo que dificultaría el logro de acuerdos para el desarrollo del proyecto</t>
  </si>
  <si>
    <t>Se identifica un líder del proyecto con capacidad técnica y de liderazgo que puede coordinar, interactuar y lograr la cooperación de los entes involucrados para el proyecto</t>
  </si>
  <si>
    <t>Se identifica un líder del proyecto con total capacidad técnica y de liderazgo que permite asegurar la coordinación, interacción y cooperación de los entes involucrados para el proyecto</t>
  </si>
  <si>
    <t>No hay un marco institucional sólido en APP, que permita la coordinación eficiente entre la entidad contratante con otras dependencias</t>
  </si>
  <si>
    <t>Hay un débil marco institucional en APP, que permita la coordinación eficiente entre la entidad contratante con otras dependencias</t>
  </si>
  <si>
    <t>Hay un marco institucional medianamente sólido en APP, que puede permitir la coordinación eficiente entre la entidad contratante con otras dependencias</t>
  </si>
  <si>
    <t>Hay un marco institucional sólido en APP, que permite gran coordinación eficiente entre la entidad contratante con otras dependencias</t>
  </si>
  <si>
    <t>Hay un marco institucional muy sólido en APP, que permite la total coordinación eficiente entre la entidad contratante con otras dependencias</t>
  </si>
  <si>
    <t>No es posible suponer que habrán cláusulas que le den flexibilidad al contrato para ajustarse a imprevistos y contingencias</t>
  </si>
  <si>
    <t>Es posible suponer que habrán algunas cláusulas que le dan algo de  flexibilidad al contrato para ajustarse a imprevistos y contingencias</t>
  </si>
  <si>
    <t>Podrán haber varias cláusulas que le dan flexibilidad al contrato para ajustarse a imprevistos y contingencias</t>
  </si>
  <si>
    <t>Podrán haber múltiples cláusulas que le dan total flexibilidad al contrato para ajustarse a imprevistos y contingencias</t>
  </si>
  <si>
    <t>Existe una alta  probabilidad que el proyecto  no sufra modificaciones durante su fase de construcción</t>
  </si>
  <si>
    <t>Existe mediana  probabilidad que el proyecto sufra modificaciones durante su fase de construcción</t>
  </si>
  <si>
    <t>Existe una alta  probabilidad que el proyecto no sufra  modificaciones durante su fase de construcción</t>
  </si>
  <si>
    <t>Existe una total certeza que el proyecto no sufrirá modificaciones durante su fase de construcción</t>
  </si>
  <si>
    <t>Existe una baja probabilidad que el proyecto sea financiado por el sector privado según lo previsto a la fecha de adjudicación</t>
  </si>
  <si>
    <t>Existe mediana  probabilidad que el proyecto sea financiado por el sector privado según lo previsto a la fecha de adjudicación</t>
  </si>
  <si>
    <t>Existe una alta  probabilidad que el proyecto será financiado por el sector privado según lo previsto a la fecha de adjudicación</t>
  </si>
  <si>
    <t>Existe una total certeza que el proyecto será financiado por el sector privado según lo previsto a la fecha de adjudicación</t>
  </si>
  <si>
    <t>Hay nula convicción que se  promoverá ampliamente la participación de empresas internacionales en la licitación del proyecto</t>
  </si>
  <si>
    <t>Hay una baja  convicción que se promoverá ampliamente la participación de empresas internacionales en la licitación del proyecto</t>
  </si>
  <si>
    <t>Hay mediana convicción que se promoverá ampliamente la participación de empresas internacionales en la licitación del proyecto</t>
  </si>
  <si>
    <t>Hay una alta  convicción que se promoverá ampliamente la participación de empresas internacionales en la licitación del proyecto</t>
  </si>
  <si>
    <t>Hay total convicción que se promoverá ampliamente la participación de empresas internacionales en la licitación del proyecto</t>
  </si>
  <si>
    <t>El clima de inversión y las condiciones macroeconómicas  del país son altamente desfavorables</t>
  </si>
  <si>
    <t>El clima de inversión y las condiciones macroeconómicas  del país son desfavorables</t>
  </si>
  <si>
    <t>El clima de inversión y las condiciones macroeconómicas  del país son favorables</t>
  </si>
  <si>
    <t>El clima de inversión y condiciones macroeconómicas  del país son altamente favorables</t>
  </si>
  <si>
    <t>La entidad ejecutora no cuenta con ningún recurso humano ni capacidad organizativa  adecuada para desarrollar proyectos de Asociación Pública Privada</t>
  </si>
  <si>
    <t>La entidad ejecutora cuenta con pocos recursos humanos así como capacidad organizativa adecuada para desarrollar proyectos de Asociación Pública Privada</t>
  </si>
  <si>
    <t>La entidad ejecutora cuenta con algunos recursos humanos así como capacidad organizativa para desarrollar proyectos de Asociación Pública Privada</t>
  </si>
  <si>
    <t>Valoración y cuantificación de riesgos a mitigar</t>
  </si>
  <si>
    <t>La entidad ejecutora tiene totalmente definidos, cuantificados y  valorados los riesgos posibles de mitigar</t>
  </si>
  <si>
    <t xml:space="preserve">El proyecto tiene alto grado de complejidad en sus especificaciones técnicas, de ingeniería (arquitectura), ambientales y de niveles de servicio </t>
  </si>
  <si>
    <t xml:space="preserve">El proyecto no tiene ningún grado de complejidad en sus especificaciones técnicas, de ingeniería (arquitectura), ambientales y de niveles de servicio </t>
  </si>
  <si>
    <t>Se estima que hay alta  probabilidad de rechazo por parte de los agentes participantes del proyecto</t>
  </si>
  <si>
    <t>Se estima que hay escasa probabilidad de rechazo por parte de los agentes participantes del proyecto</t>
  </si>
  <si>
    <t>Se estima que hay nula probabilidad de rechazo por parte de los agentes participantes del proyecto</t>
  </si>
  <si>
    <t>Aun cuando existen varios agentes, es posible readecuar el número para poder lograr acuerdos para el desarrollo del proyecto</t>
  </si>
  <si>
    <t>Es muy improbable que exista un amplio número de proveedores que puedan otorgar los servicios para la ejecución del servicio</t>
  </si>
  <si>
    <t>Es improbable que exista un amplio número de proveedores que puedan otorgar los servicios para la ejecución del servicio</t>
  </si>
  <si>
    <t>Es medianamente probable que exista un amplio número de proveedores que puedan otorgar los servicios para la ejecución del servicio</t>
  </si>
  <si>
    <t>Es probable que exista un amplio número de proveedores que puedan otorgar los servicios para la ejecución del servicio</t>
  </si>
  <si>
    <t>Es muy probable que exista un amplio número de proveedores que puedan otorgar los servicios para la ejecución del servicio</t>
  </si>
  <si>
    <t>Se estima con total certeza que el proyecto no tendrá una participación importante de empresas de ingeniería y construcción nacional</t>
  </si>
  <si>
    <t>Se estima con una baja certeza que el proyecto tendrá una participación importante de empresas de ingeniería y construcción nacional</t>
  </si>
  <si>
    <t>Se estima con mediana certeza que el proyecto tendrá una participación importante de empresas de ingeniería y construcción nacional</t>
  </si>
  <si>
    <t>Se estima con alta certeza que el proyecto tendrá una participación importante de empresas de ingeniería y construcción nacional</t>
  </si>
  <si>
    <t>Se estima con total certeza que el proyecto tendrá una participación importante de empresas de ingeniería y construcción nacional</t>
  </si>
  <si>
    <t>El proyecto permitirá nula transferencia de tecnología extranjera de punta a empresas nacionales</t>
  </si>
  <si>
    <t>El proyecto permitirá una baja transferencia de tecnología extranjera de punta a empresas nacionales</t>
  </si>
  <si>
    <t>El proyecto permitirá una mediana transferencia de tecnología extranjera de punta a empresas nacionales</t>
  </si>
  <si>
    <t>El proyecto permitirá una alta transferencia de tecnología extranjera de punta a empresas nacionales</t>
  </si>
  <si>
    <t>El proyecto permitirá la total transferencia de tecnología extranjera de punta a empresas nacionales</t>
  </si>
  <si>
    <t>La entidad ejecutora no cuenta con ningún avance en la preparación del expediente técnico, que incluye: proyecto ejecutivo, estudios prediales, derechos de vía, permisos ambientales y otros</t>
  </si>
  <si>
    <t>La entidad ejecutora cuenta con poco grado de avance en la preparación del expediente técnico, que incluye: proyecto ejecutivo, estudios prediales, derechos de vía, permisos ambientales y otros</t>
  </si>
  <si>
    <t>La entidad ejecutora cuenta con cierto grado de avance en la preparación del expediente técnico, que incluye: proyecto ejecutivo, estudios prediales, derechos de vía, permisos ambientales y otros</t>
  </si>
  <si>
    <t>La entidad ejecutora cuenta con un alto grado de avance en la preparación del expediente técnico, que incluye: proyecto ejecutivo, estudios prediales, derechos de vía, permisos ambientales y otros</t>
  </si>
  <si>
    <t>No se identifica ningún  líder del proyecto que tenga la capacidad técnica y de liderazgo como para  asegurar la coordinación, interacción y cooperación de los entes involucrados para el proyecto</t>
  </si>
  <si>
    <t>Se identifica un responsable del proyecto con poca  capacidad técnica y de liderazgo como para  asegurar la coordinación, interacción y cooperación de los entes involucrados para el proyecto</t>
  </si>
  <si>
    <t>Se identifica un responsable del proyecto con cierta capacidad técnica y de liderazgo para realizar  coordinación interacción y cooperación de los entes involucrados para el proyecto</t>
  </si>
  <si>
    <t>Hay por lo menos una cláusula que le pudiese dar algo de flexibilidad al contrato para ajustarse a imprevistos y contingencias</t>
  </si>
  <si>
    <t>Cumplimiento del calendario previsto</t>
  </si>
  <si>
    <t>Transparencia en procesos de licitación</t>
  </si>
  <si>
    <t>Promoción y participación de empresas internacionales</t>
  </si>
  <si>
    <t>Disponibilidad de recursos financieros de la entidad ejecutora</t>
  </si>
  <si>
    <t>A la fecha, la entidad ejecutora no cuenta con ningún recurso financiero para llevar adelante las etapas posteriores relacionadas con el desarrollo de los estudios de prefactibilidad y factibilidad</t>
  </si>
  <si>
    <t>A la fecha, la entidad ejecutora cuenta con pocos recursos financieros para llevar adelante las etapas posteriores relacionadas con el desarrollo de los estudios de prefactibilidad y factibilidad (menos del 50%)</t>
  </si>
  <si>
    <t>A la fecha, la entidad ejecutora cuenta con la totalidad de los recursos financieros para llevar adelante las etapas posteriores relacionadas con el desarrollo de los estudios de prefactibilidad y factibilidad</t>
  </si>
  <si>
    <t>A la fecha la entidad ejecutora cuenta con casi la totalidad de los recursos financieros para llevar adelante las etapas posteriores relacionadas con el desarrollo de los estudios de prefactibilidad y factibilidad (más del 50% pero menos del 100%)</t>
  </si>
  <si>
    <t>El clima de inversión y las condiciones macroeconómicas  del país son medianas (ni favorables ni desfavorables)</t>
  </si>
  <si>
    <t>La entidad ejecutora cuenta con casi la totalidad de los recursos humanos y capacidad organizativa para desarrollar proyectos de Asociación Pública Privada</t>
  </si>
  <si>
    <t>La entidad ejecutora no tiene identificados, cuantificados, ni valorados ninguno de los riesgos posibles de mitigar</t>
  </si>
  <si>
    <t>La entidad ejecutora tiene identificados, cuantificados y valorados muy pocos riesgos posibles de mitigar</t>
  </si>
  <si>
    <t>La entidad ejecutora tiene identificados, cuantificados y valorados algunos de los riesgos posibles de mitigar</t>
  </si>
  <si>
    <t xml:space="preserve">El proyecto es medianamente intensivo en  tecnologías que pueden enfrentar rápidos cambios  </t>
  </si>
  <si>
    <t xml:space="preserve">Participación de empresas </t>
  </si>
  <si>
    <t>A la fecha, la entidad ejecutora cuenta con algunos recursos financieros (alrededor del 50%) para llevar adelante las etapas posteriores relacionadas con el desarrollo de los estudios de prefactibilidad y factibilidad</t>
  </si>
  <si>
    <t>La entidad ejecutora cuenta con la totalidad de los recursos humanos y capacidad organizativa para desarrollar proyectos de Asociación Pública Privada</t>
  </si>
  <si>
    <t>La entidad ejecutora tiene casi totalmente definidos, cuantificados y valorados los riesgos posibles de mitigar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</si>
</sst>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&quot;NOTA   =&quot;\ \ \ #,##0"/>
    <numFmt numFmtId="165" formatCode="&quot;Nota =&quot;\ #,##0"/>
    <numFmt numFmtId="166" formatCode="_-[$€]\ * #,##0.00_-;\-[$€]\ * #,##0.00_-;_-[$€]\ * &quot;-&quot;??_-;_-@_-"/>
  </numFmts>
  <fonts count="34">
    <font>
      <sz val="10"/>
      <name val="Microsoft Sans Serif"/>
      <family val="2"/>
    </font>
    <font>
      <sz val="11"/>
      <color theme="1"/>
      <name val="Calibri"/>
      <family val="2"/>
      <scheme val="minor"/>
    </font>
    <font>
      <sz val="8"/>
      <name val="Times New Roman"/>
      <family val="1"/>
    </font>
    <font>
      <sz val="8"/>
      <name val="Microsoft Sans Serif"/>
      <family val="2"/>
    </font>
    <font>
      <sz val="12"/>
      <name val="EurekaSans-LightCaps"/>
      <family val="3"/>
    </font>
    <font>
      <b/>
      <sz val="12"/>
      <color indexed="9"/>
      <name val="EurekaSans-LightCaps"/>
      <family val="3"/>
    </font>
    <font>
      <sz val="10"/>
      <name val="Arial"/>
      <family val="2"/>
    </font>
    <font>
      <sz val="9"/>
      <name val="Geneva"/>
    </font>
    <font>
      <sz val="9"/>
      <name val="Presidencia Base"/>
      <family val="3"/>
    </font>
    <font>
      <sz val="10"/>
      <name val="Presidencia Base"/>
      <family val="3"/>
    </font>
    <font>
      <b/>
      <sz val="18"/>
      <color rgb="FF26865B"/>
      <name val="Presidencia Base"/>
      <family val="3"/>
    </font>
    <font>
      <b/>
      <sz val="16"/>
      <color indexed="9"/>
      <name val="Presidencia Base"/>
      <family val="3"/>
    </font>
    <font>
      <b/>
      <sz val="18"/>
      <color indexed="9"/>
      <name val="Presidencia Base"/>
      <family val="3"/>
    </font>
    <font>
      <sz val="12"/>
      <color indexed="9"/>
      <name val="Presidencia Base"/>
      <family val="3"/>
    </font>
    <font>
      <sz val="18"/>
      <color theme="0"/>
      <name val="Presidencia Base"/>
      <family val="3"/>
    </font>
    <font>
      <sz val="14"/>
      <color theme="0"/>
      <name val="Presidencia Base"/>
      <family val="3"/>
    </font>
    <font>
      <sz val="11"/>
      <name val="Presidencia Base"/>
      <family val="3"/>
    </font>
    <font>
      <b/>
      <sz val="28"/>
      <color indexed="9"/>
      <name val="Presidencia Base"/>
      <family val="3"/>
    </font>
    <font>
      <b/>
      <sz val="20"/>
      <color theme="0"/>
      <name val="Presidencia Base"/>
      <family val="3"/>
    </font>
    <font>
      <sz val="10"/>
      <color indexed="9"/>
      <name val="Presidencia Base"/>
      <family val="3"/>
    </font>
    <font>
      <sz val="16"/>
      <name val="Presidencia Base"/>
      <family val="3"/>
    </font>
    <font>
      <sz val="14"/>
      <name val="Presidencia Base"/>
      <family val="3"/>
    </font>
    <font>
      <sz val="18"/>
      <name val="Presidencia Base"/>
      <family val="3"/>
    </font>
    <font>
      <sz val="16"/>
      <color indexed="9"/>
      <name val="Presidencia Base"/>
      <family val="3"/>
    </font>
    <font>
      <sz val="20"/>
      <color indexed="9"/>
      <name val="Presidencia Base"/>
      <family val="3"/>
    </font>
    <font>
      <sz val="16"/>
      <color theme="0"/>
      <name val="Presidencia Base"/>
      <family val="3"/>
    </font>
    <font>
      <sz val="36"/>
      <color theme="0"/>
      <name val="Presidencia Base"/>
      <family val="3"/>
    </font>
    <font>
      <sz val="24"/>
      <color theme="0"/>
      <name val="Presidencia Base"/>
      <family val="3"/>
    </font>
    <font>
      <sz val="28"/>
      <color theme="0"/>
      <name val="Presidencia Base"/>
      <family val="3"/>
    </font>
    <font>
      <sz val="100"/>
      <color theme="0"/>
      <name val="Presidencia Base"/>
      <family val="3"/>
    </font>
    <font>
      <sz val="20"/>
      <color rgb="FFFF0000"/>
      <name val="Presidencia Base"/>
      <family val="3"/>
    </font>
    <font>
      <sz val="20"/>
      <name val="Presidencia Base"/>
      <family val="3"/>
    </font>
    <font>
      <b/>
      <sz val="20"/>
      <color rgb="FF0000FF"/>
      <name val="Presidencia Base"/>
      <family val="3"/>
    </font>
    <font>
      <sz val="18"/>
      <color rgb="FF000000"/>
      <name val="EurekaSans-Medium"/>
    </font>
  </fonts>
  <fills count="12">
    <fill>
      <patternFill patternType="none"/>
    </fill>
    <fill>
      <patternFill patternType="gray125"/>
    </fill>
    <fill>
      <patternFill patternType="solid">
        <fgColor indexed="8"/>
        <bgColor indexed="64"/>
      </patternFill>
    </fill>
    <fill>
      <patternFill patternType="solid">
        <fgColor rgb="FF6CB5D1"/>
        <bgColor indexed="64"/>
      </patternFill>
    </fill>
    <fill>
      <patternFill patternType="solid">
        <fgColor rgb="FFE8E8E8"/>
        <bgColor indexed="64"/>
      </patternFill>
    </fill>
    <fill>
      <patternFill patternType="solid">
        <fgColor rgb="FF666465"/>
        <bgColor indexed="64"/>
      </patternFill>
    </fill>
    <fill>
      <patternFill patternType="solid">
        <fgColor rgb="FF3599AF"/>
        <bgColor indexed="64"/>
      </patternFill>
    </fill>
    <fill>
      <patternFill patternType="solid">
        <fgColor rgb="FF35A3AF"/>
        <bgColor indexed="64"/>
      </patternFill>
    </fill>
    <fill>
      <patternFill patternType="solid">
        <fgColor rgb="FF287B84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666464"/>
        <bgColor indexed="64"/>
      </patternFill>
    </fill>
    <fill>
      <patternFill patternType="solid">
        <fgColor rgb="FFCDCDCD"/>
        <bgColor indexed="64"/>
      </patternFill>
    </fill>
  </fills>
  <borders count="38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9"/>
      </left>
      <right style="thin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9"/>
      </top>
      <bottom style="thin">
        <color indexed="64"/>
      </bottom>
      <diagonal/>
    </border>
    <border>
      <left style="medium">
        <color indexed="9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9"/>
      </top>
      <bottom style="medium">
        <color indexed="9"/>
      </bottom>
      <diagonal/>
    </border>
    <border>
      <left style="medium">
        <color indexed="9"/>
      </left>
      <right style="thin">
        <color indexed="64"/>
      </right>
      <top style="medium">
        <color indexed="9"/>
      </top>
      <bottom style="thin">
        <color indexed="64"/>
      </bottom>
      <diagonal/>
    </border>
    <border>
      <left style="medium">
        <color indexed="9"/>
      </left>
      <right style="medium">
        <color indexed="9"/>
      </right>
      <top/>
      <bottom style="medium">
        <color indexed="9"/>
      </bottom>
      <diagonal/>
    </border>
    <border>
      <left/>
      <right style="medium">
        <color indexed="9"/>
      </right>
      <top/>
      <bottom/>
      <diagonal/>
    </border>
    <border>
      <left/>
      <right/>
      <top/>
      <bottom style="medium">
        <color indexed="9"/>
      </bottom>
      <diagonal/>
    </border>
    <border>
      <left/>
      <right style="medium">
        <color indexed="9"/>
      </right>
      <top/>
      <bottom style="medium">
        <color indexed="9"/>
      </bottom>
      <diagonal/>
    </border>
    <border>
      <left style="medium">
        <color indexed="9"/>
      </left>
      <right/>
      <top style="medium">
        <color indexed="9"/>
      </top>
      <bottom style="medium">
        <color indexed="9"/>
      </bottom>
      <diagonal/>
    </border>
    <border>
      <left/>
      <right style="thin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9"/>
      </left>
      <right style="medium">
        <color indexed="9"/>
      </right>
      <top/>
      <bottom/>
      <diagonal/>
    </border>
    <border>
      <left style="medium">
        <color indexed="9"/>
      </left>
      <right/>
      <top/>
      <bottom/>
      <diagonal/>
    </border>
    <border>
      <left style="medium">
        <color indexed="9"/>
      </left>
      <right/>
      <top/>
      <bottom style="medium">
        <color indexed="9"/>
      </bottom>
      <diagonal/>
    </border>
    <border>
      <left style="medium">
        <color indexed="9"/>
      </left>
      <right/>
      <top style="medium">
        <color indexed="9"/>
      </top>
      <bottom/>
      <diagonal/>
    </border>
    <border>
      <left/>
      <right/>
      <top style="medium">
        <color indexed="9"/>
      </top>
      <bottom/>
      <diagonal/>
    </border>
    <border>
      <left/>
      <right style="medium">
        <color indexed="9"/>
      </right>
      <top style="medium">
        <color indexed="9"/>
      </top>
      <bottom/>
      <diagonal/>
    </border>
    <border>
      <left/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64"/>
      </left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</borders>
  <cellStyleXfs count="5">
    <xf numFmtId="0" fontId="0" fillId="0" borderId="0"/>
    <xf numFmtId="0" fontId="6" fillId="0" borderId="0"/>
    <xf numFmtId="166" fontId="6" fillId="0" borderId="0" applyFont="0" applyFill="0" applyBorder="0" applyAlignment="0" applyProtection="0"/>
    <xf numFmtId="0" fontId="1" fillId="0" borderId="0"/>
    <xf numFmtId="49" fontId="7" fillId="0" borderId="0">
      <alignment horizontal="left" vertical="top" wrapText="1"/>
    </xf>
  </cellStyleXfs>
  <cellXfs count="104">
    <xf numFmtId="0" fontId="0" fillId="0" borderId="0" xfId="0"/>
    <xf numFmtId="0" fontId="4" fillId="0" borderId="0" xfId="0" applyFont="1" applyAlignment="1" applyProtection="1">
      <alignment horizontal="left" vertical="center"/>
      <protection hidden="1"/>
    </xf>
    <xf numFmtId="0" fontId="4" fillId="0" borderId="0" xfId="0" applyFont="1" applyAlignment="1" applyProtection="1">
      <alignment horizontal="center" vertical="center"/>
      <protection hidden="1"/>
    </xf>
    <xf numFmtId="0" fontId="5" fillId="7" borderId="11" xfId="0" applyFont="1" applyFill="1" applyBorder="1" applyAlignment="1" applyProtection="1">
      <alignment horizontal="center" vertical="center"/>
      <protection hidden="1"/>
    </xf>
    <xf numFmtId="0" fontId="5" fillId="7" borderId="12" xfId="0" applyFont="1" applyFill="1" applyBorder="1" applyAlignment="1" applyProtection="1">
      <alignment horizontal="center" vertical="center"/>
      <protection hidden="1"/>
    </xf>
    <xf numFmtId="0" fontId="4" fillId="4" borderId="16" xfId="0" applyFont="1" applyFill="1" applyBorder="1" applyAlignment="1" applyProtection="1">
      <alignment horizontal="left" vertical="center"/>
      <protection hidden="1"/>
    </xf>
    <xf numFmtId="0" fontId="4" fillId="4" borderId="13" xfId="0" applyFont="1" applyFill="1" applyBorder="1" applyAlignment="1" applyProtection="1">
      <alignment horizontal="center" vertical="center"/>
      <protection hidden="1"/>
    </xf>
    <xf numFmtId="0" fontId="4" fillId="4" borderId="14" xfId="0" applyFont="1" applyFill="1" applyBorder="1" applyAlignment="1" applyProtection="1">
      <alignment horizontal="left" vertical="center"/>
      <protection hidden="1"/>
    </xf>
    <xf numFmtId="0" fontId="4" fillId="4" borderId="13" xfId="0" applyFont="1" applyFill="1" applyBorder="1" applyAlignment="1" applyProtection="1">
      <alignment horizontal="left" vertical="center"/>
      <protection hidden="1"/>
    </xf>
    <xf numFmtId="0" fontId="8" fillId="0" borderId="0" xfId="0" applyFont="1" applyProtection="1">
      <protection hidden="1"/>
    </xf>
    <xf numFmtId="0" fontId="9" fillId="0" borderId="0" xfId="0" applyFont="1" applyProtection="1">
      <protection hidden="1"/>
    </xf>
    <xf numFmtId="0" fontId="10" fillId="0" borderId="0" xfId="0" applyFont="1" applyAlignment="1" applyProtection="1">
      <alignment horizontal="center" vertical="center" wrapText="1"/>
      <protection locked="0" hidden="1"/>
    </xf>
    <xf numFmtId="0" fontId="11" fillId="0" borderId="32" xfId="0" applyFont="1" applyFill="1" applyBorder="1" applyAlignment="1" applyProtection="1">
      <alignment vertical="center"/>
      <protection locked="0" hidden="1"/>
    </xf>
    <xf numFmtId="0" fontId="11" fillId="0" borderId="33" xfId="0" applyFont="1" applyFill="1" applyBorder="1" applyAlignment="1" applyProtection="1">
      <alignment vertical="center"/>
      <protection locked="0" hidden="1"/>
    </xf>
    <xf numFmtId="0" fontId="14" fillId="7" borderId="17" xfId="0" applyFont="1" applyFill="1" applyBorder="1" applyAlignment="1" applyProtection="1">
      <alignment horizontal="center" vertical="center" wrapText="1"/>
      <protection hidden="1"/>
    </xf>
    <xf numFmtId="0" fontId="16" fillId="4" borderId="9" xfId="0" applyFont="1" applyFill="1" applyBorder="1" applyAlignment="1" applyProtection="1">
      <alignment horizontal="center" vertical="center" wrapText="1"/>
      <protection hidden="1"/>
    </xf>
    <xf numFmtId="0" fontId="9" fillId="0" borderId="9" xfId="0" applyFont="1" applyBorder="1" applyAlignment="1" applyProtection="1">
      <alignment horizontal="center" vertical="center" wrapText="1"/>
      <protection hidden="1"/>
    </xf>
    <xf numFmtId="0" fontId="9" fillId="0" borderId="10" xfId="0" applyFont="1" applyBorder="1" applyAlignment="1" applyProtection="1">
      <alignment horizontal="center" vertical="center" wrapText="1"/>
      <protection hidden="1"/>
    </xf>
    <xf numFmtId="165" fontId="18" fillId="5" borderId="15" xfId="0" applyNumberFormat="1" applyFont="1" applyFill="1" applyBorder="1" applyAlignment="1" applyProtection="1">
      <alignment horizontal="center" vertical="center" wrapText="1"/>
      <protection locked="0" hidden="1"/>
    </xf>
    <xf numFmtId="0" fontId="9" fillId="0" borderId="0" xfId="0" applyFont="1" applyFill="1" applyProtection="1">
      <protection hidden="1"/>
    </xf>
    <xf numFmtId="0" fontId="9" fillId="0" borderId="9" xfId="0" applyFont="1" applyFill="1" applyBorder="1" applyAlignment="1" applyProtection="1">
      <alignment horizontal="center" vertical="center" wrapText="1"/>
      <protection hidden="1"/>
    </xf>
    <xf numFmtId="164" fontId="17" fillId="0" borderId="0" xfId="0" applyNumberFormat="1" applyFont="1" applyFill="1" applyBorder="1" applyAlignment="1" applyProtection="1">
      <alignment horizontal="center" vertical="center" wrapText="1"/>
      <protection hidden="1"/>
    </xf>
    <xf numFmtId="165" fontId="18" fillId="5" borderId="0" xfId="0" applyNumberFormat="1" applyFont="1" applyFill="1" applyBorder="1" applyAlignment="1" applyProtection="1">
      <alignment horizontal="center" vertical="center" wrapText="1"/>
      <protection locked="0" hidden="1"/>
    </xf>
    <xf numFmtId="0" fontId="8" fillId="2" borderId="0" xfId="0" applyFont="1" applyFill="1" applyProtection="1">
      <protection hidden="1"/>
    </xf>
    <xf numFmtId="0" fontId="19" fillId="2" borderId="0" xfId="0" applyFont="1" applyFill="1" applyBorder="1" applyProtection="1">
      <protection hidden="1"/>
    </xf>
    <xf numFmtId="164" fontId="17" fillId="2" borderId="0" xfId="0" applyNumberFormat="1" applyFont="1" applyFill="1" applyBorder="1" applyAlignment="1" applyProtection="1">
      <alignment horizontal="center" vertical="center" wrapText="1"/>
      <protection hidden="1"/>
    </xf>
    <xf numFmtId="1" fontId="17" fillId="2" borderId="0" xfId="0" applyNumberFormat="1" applyFont="1" applyFill="1" applyBorder="1" applyAlignment="1" applyProtection="1">
      <alignment horizontal="center" vertical="center" wrapText="1"/>
      <protection hidden="1"/>
    </xf>
    <xf numFmtId="0" fontId="9" fillId="0" borderId="0" xfId="0" applyFont="1" applyBorder="1" applyAlignment="1" applyProtection="1">
      <alignment horizontal="center" vertical="center" wrapText="1"/>
      <protection hidden="1"/>
    </xf>
    <xf numFmtId="0" fontId="9" fillId="0" borderId="0" xfId="0" applyFont="1" applyBorder="1" applyAlignment="1" applyProtection="1">
      <alignment horizontal="center"/>
      <protection hidden="1"/>
    </xf>
    <xf numFmtId="0" fontId="9" fillId="0" borderId="0" xfId="0" applyFont="1" applyAlignment="1" applyProtection="1">
      <alignment vertical="center" wrapText="1"/>
      <protection hidden="1"/>
    </xf>
    <xf numFmtId="2" fontId="9" fillId="0" borderId="0" xfId="0" applyNumberFormat="1" applyFont="1" applyAlignment="1" applyProtection="1">
      <alignment horizontal="center" vertical="center"/>
      <protection hidden="1"/>
    </xf>
    <xf numFmtId="0" fontId="9" fillId="0" borderId="0" xfId="0" applyFont="1" applyAlignment="1" applyProtection="1">
      <alignment horizontal="center" vertical="center" wrapText="1"/>
      <protection hidden="1"/>
    </xf>
    <xf numFmtId="0" fontId="20" fillId="4" borderId="1" xfId="0" applyFont="1" applyFill="1" applyBorder="1" applyAlignment="1" applyProtection="1">
      <alignment horizontal="center" vertical="center" wrapText="1"/>
      <protection hidden="1"/>
    </xf>
    <xf numFmtId="0" fontId="20" fillId="0" borderId="0" xfId="0" applyFont="1" applyFill="1" applyBorder="1" applyAlignment="1" applyProtection="1">
      <alignment horizontal="center" vertical="center" wrapText="1"/>
      <protection hidden="1"/>
    </xf>
    <xf numFmtId="0" fontId="20" fillId="0" borderId="0" xfId="0" applyFont="1" applyProtection="1">
      <protection hidden="1"/>
    </xf>
    <xf numFmtId="0" fontId="20" fillId="0" borderId="0" xfId="0" applyFont="1" applyAlignment="1" applyProtection="1">
      <alignment horizontal="center" vertical="center" wrapText="1"/>
      <protection hidden="1"/>
    </xf>
    <xf numFmtId="0" fontId="20" fillId="4" borderId="3" xfId="0" applyFont="1" applyFill="1" applyBorder="1" applyAlignment="1" applyProtection="1">
      <alignment horizontal="center" vertical="center" wrapText="1"/>
      <protection hidden="1"/>
    </xf>
    <xf numFmtId="0" fontId="20" fillId="4" borderId="2" xfId="0" applyFont="1" applyFill="1" applyBorder="1" applyAlignment="1" applyProtection="1">
      <alignment horizontal="center" vertical="center" wrapText="1"/>
      <protection hidden="1"/>
    </xf>
    <xf numFmtId="0" fontId="20" fillId="0" borderId="0" xfId="0" applyFont="1" applyAlignment="1" applyProtection="1">
      <alignment vertical="center" wrapText="1"/>
      <protection hidden="1"/>
    </xf>
    <xf numFmtId="0" fontId="20" fillId="0" borderId="0" xfId="0" applyFont="1" applyFill="1" applyProtection="1">
      <protection hidden="1"/>
    </xf>
    <xf numFmtId="0" fontId="20" fillId="0" borderId="0" xfId="0" applyFont="1" applyFill="1" applyAlignment="1" applyProtection="1">
      <alignment horizontal="center" vertical="center" wrapText="1"/>
      <protection hidden="1"/>
    </xf>
    <xf numFmtId="0" fontId="21" fillId="0" borderId="0" xfId="0" applyFont="1" applyAlignment="1" applyProtection="1">
      <alignment vertical="center"/>
      <protection hidden="1"/>
    </xf>
    <xf numFmtId="0" fontId="22" fillId="0" borderId="0" xfId="0" applyFont="1" applyAlignment="1" applyProtection="1">
      <alignment vertical="center"/>
      <protection hidden="1"/>
    </xf>
    <xf numFmtId="0" fontId="9" fillId="0" borderId="0" xfId="0" applyFont="1" applyFill="1" applyBorder="1" applyAlignment="1" applyProtection="1">
      <alignment horizontal="center" vertical="center" wrapText="1"/>
      <protection hidden="1"/>
    </xf>
    <xf numFmtId="0" fontId="23" fillId="5" borderId="4" xfId="0" applyFont="1" applyFill="1" applyBorder="1" applyAlignment="1" applyProtection="1">
      <alignment horizontal="center" vertical="center" wrapText="1"/>
      <protection hidden="1"/>
    </xf>
    <xf numFmtId="0" fontId="23" fillId="5" borderId="6" xfId="0" applyFont="1" applyFill="1" applyBorder="1" applyAlignment="1" applyProtection="1">
      <alignment horizontal="center" vertical="center" wrapText="1"/>
      <protection hidden="1"/>
    </xf>
    <xf numFmtId="0" fontId="23" fillId="0" borderId="7" xfId="0" applyFont="1" applyFill="1" applyBorder="1" applyAlignment="1" applyProtection="1">
      <alignment horizontal="center" vertical="center" wrapText="1"/>
      <protection hidden="1"/>
    </xf>
    <xf numFmtId="0" fontId="23" fillId="0" borderId="0" xfId="0" applyFont="1" applyFill="1" applyBorder="1" applyAlignment="1" applyProtection="1">
      <alignment horizontal="center" vertical="center" wrapText="1"/>
      <protection hidden="1"/>
    </xf>
    <xf numFmtId="0" fontId="19" fillId="0" borderId="0" xfId="0" applyFont="1" applyFill="1" applyBorder="1" applyAlignment="1" applyProtection="1">
      <alignment horizontal="center" vertical="center" wrapText="1"/>
      <protection hidden="1"/>
    </xf>
    <xf numFmtId="4" fontId="31" fillId="4" borderId="8" xfId="0" applyNumberFormat="1" applyFont="1" applyFill="1" applyBorder="1" applyAlignment="1" applyProtection="1">
      <alignment horizontal="center" vertical="center" wrapText="1"/>
      <protection hidden="1"/>
    </xf>
    <xf numFmtId="4" fontId="32" fillId="4" borderId="8" xfId="0" applyNumberFormat="1" applyFont="1" applyFill="1" applyBorder="1" applyAlignment="1" applyProtection="1">
      <alignment horizontal="center" vertical="center" wrapText="1"/>
      <protection hidden="1"/>
    </xf>
    <xf numFmtId="0" fontId="9" fillId="9" borderId="37" xfId="1" applyFont="1" applyFill="1" applyBorder="1" applyProtection="1">
      <protection hidden="1"/>
    </xf>
    <xf numFmtId="0" fontId="9" fillId="0" borderId="37" xfId="1" applyFont="1" applyFill="1" applyBorder="1" applyAlignment="1" applyProtection="1">
      <protection hidden="1"/>
    </xf>
    <xf numFmtId="0" fontId="26" fillId="0" borderId="37" xfId="1" applyFont="1" applyFill="1" applyBorder="1" applyAlignment="1" applyProtection="1">
      <alignment vertical="center"/>
      <protection hidden="1"/>
    </xf>
    <xf numFmtId="0" fontId="29" fillId="0" borderId="37" xfId="1" applyFont="1" applyFill="1" applyBorder="1" applyAlignment="1" applyProtection="1">
      <alignment vertical="center"/>
      <protection hidden="1"/>
    </xf>
    <xf numFmtId="0" fontId="25" fillId="5" borderId="4" xfId="0" applyFont="1" applyFill="1" applyBorder="1" applyAlignment="1" applyProtection="1">
      <alignment horizontal="center" vertical="center" wrapText="1"/>
      <protection hidden="1"/>
    </xf>
    <xf numFmtId="0" fontId="25" fillId="5" borderId="5" xfId="0" applyFont="1" applyFill="1" applyBorder="1" applyAlignment="1" applyProtection="1">
      <alignment horizontal="center" vertical="center" wrapText="1"/>
      <protection hidden="1"/>
    </xf>
    <xf numFmtId="0" fontId="25" fillId="5" borderId="6" xfId="0" applyFont="1" applyFill="1" applyBorder="1" applyAlignment="1" applyProtection="1">
      <alignment horizontal="center" vertical="center" wrapText="1"/>
      <protection hidden="1"/>
    </xf>
    <xf numFmtId="0" fontId="26" fillId="8" borderId="37" xfId="1" applyFont="1" applyFill="1" applyBorder="1" applyAlignment="1" applyProtection="1">
      <alignment horizontal="center" vertical="center" wrapText="1"/>
      <protection hidden="1"/>
    </xf>
    <xf numFmtId="0" fontId="27" fillId="10" borderId="37" xfId="1" applyFont="1" applyFill="1" applyBorder="1" applyAlignment="1" applyProtection="1">
      <alignment horizontal="center" vertical="center" wrapText="1"/>
      <protection hidden="1"/>
    </xf>
    <xf numFmtId="0" fontId="26" fillId="3" borderId="37" xfId="1" applyFont="1" applyFill="1" applyBorder="1" applyAlignment="1" applyProtection="1">
      <alignment horizontal="center" vertical="center" wrapText="1"/>
      <protection hidden="1"/>
    </xf>
    <xf numFmtId="0" fontId="28" fillId="11" borderId="37" xfId="1" applyFont="1" applyFill="1" applyBorder="1" applyAlignment="1" applyProtection="1">
      <alignment horizontal="center" vertical="center" wrapText="1"/>
      <protection hidden="1"/>
    </xf>
    <xf numFmtId="0" fontId="9" fillId="11" borderId="37" xfId="1" applyFont="1" applyFill="1" applyBorder="1" applyAlignment="1" applyProtection="1">
      <alignment horizontal="center" vertical="center" wrapText="1"/>
      <protection hidden="1"/>
    </xf>
    <xf numFmtId="0" fontId="11" fillId="0" borderId="9" xfId="0" applyFont="1" applyFill="1" applyBorder="1" applyAlignment="1" applyProtection="1">
      <alignment horizontal="center" vertical="center" wrapText="1"/>
      <protection hidden="1"/>
    </xf>
    <xf numFmtId="0" fontId="13" fillId="5" borderId="21" xfId="0" applyFont="1" applyFill="1" applyBorder="1" applyAlignment="1" applyProtection="1">
      <alignment horizontal="center" vertical="center" wrapText="1"/>
      <protection hidden="1"/>
    </xf>
    <xf numFmtId="0" fontId="13" fillId="5" borderId="15" xfId="0" applyFont="1" applyFill="1" applyBorder="1" applyAlignment="1" applyProtection="1">
      <alignment horizontal="center" vertical="center" wrapText="1"/>
      <protection hidden="1"/>
    </xf>
    <xf numFmtId="0" fontId="13" fillId="5" borderId="29" xfId="0" applyFont="1" applyFill="1" applyBorder="1" applyAlignment="1" applyProtection="1">
      <alignment horizontal="center" vertical="center" wrapText="1"/>
      <protection hidden="1"/>
    </xf>
    <xf numFmtId="164" fontId="17" fillId="0" borderId="21" xfId="0" applyNumberFormat="1" applyFont="1" applyFill="1" applyBorder="1" applyAlignment="1" applyProtection="1">
      <alignment horizontal="center" vertical="center" wrapText="1"/>
      <protection hidden="1"/>
    </xf>
    <xf numFmtId="164" fontId="17" fillId="0" borderId="15" xfId="0" applyNumberFormat="1" applyFont="1" applyFill="1" applyBorder="1" applyAlignment="1" applyProtection="1">
      <alignment horizontal="center" vertical="center" wrapText="1"/>
      <protection hidden="1"/>
    </xf>
    <xf numFmtId="0" fontId="11" fillId="5" borderId="9" xfId="0" applyFont="1" applyFill="1" applyBorder="1" applyAlignment="1" applyProtection="1">
      <alignment horizontal="center" vertical="center" wrapText="1"/>
      <protection hidden="1"/>
    </xf>
    <xf numFmtId="0" fontId="15" fillId="7" borderId="26" xfId="0" applyFont="1" applyFill="1" applyBorder="1" applyAlignment="1" applyProtection="1">
      <alignment horizontal="center" vertical="center" wrapText="1"/>
      <protection hidden="1"/>
    </xf>
    <xf numFmtId="0" fontId="15" fillId="7" borderId="27" xfId="0" applyFont="1" applyFill="1" applyBorder="1" applyAlignment="1" applyProtection="1">
      <alignment horizontal="center" vertical="center" wrapText="1"/>
      <protection hidden="1"/>
    </xf>
    <xf numFmtId="0" fontId="15" fillId="7" borderId="28" xfId="0" applyFont="1" applyFill="1" applyBorder="1" applyAlignment="1" applyProtection="1">
      <alignment horizontal="center" vertical="center" wrapText="1"/>
      <protection hidden="1"/>
    </xf>
    <xf numFmtId="0" fontId="15" fillId="7" borderId="25" xfId="0" applyFont="1" applyFill="1" applyBorder="1" applyAlignment="1" applyProtection="1">
      <alignment horizontal="center" vertical="center" wrapText="1"/>
      <protection hidden="1"/>
    </xf>
    <xf numFmtId="0" fontId="15" fillId="7" borderId="19" xfId="0" applyFont="1" applyFill="1" applyBorder="1" applyAlignment="1" applyProtection="1">
      <alignment horizontal="center" vertical="center" wrapText="1"/>
      <protection hidden="1"/>
    </xf>
    <xf numFmtId="0" fontId="15" fillId="7" borderId="20" xfId="0" applyFont="1" applyFill="1" applyBorder="1" applyAlignment="1" applyProtection="1">
      <alignment horizontal="center" vertical="center" wrapText="1"/>
      <protection hidden="1"/>
    </xf>
    <xf numFmtId="0" fontId="11" fillId="5" borderId="23" xfId="0" applyFont="1" applyFill="1" applyBorder="1" applyAlignment="1" applyProtection="1">
      <alignment horizontal="center" vertical="center" wrapText="1"/>
      <protection hidden="1"/>
    </xf>
    <xf numFmtId="0" fontId="11" fillId="5" borderId="17" xfId="0" applyFont="1" applyFill="1" applyBorder="1" applyAlignment="1" applyProtection="1">
      <alignment horizontal="center" vertical="center" wrapText="1"/>
      <protection hidden="1"/>
    </xf>
    <xf numFmtId="0" fontId="15" fillId="6" borderId="24" xfId="0" applyFont="1" applyFill="1" applyBorder="1" applyAlignment="1" applyProtection="1">
      <alignment horizontal="center" vertical="center" wrapText="1"/>
      <protection hidden="1"/>
    </xf>
    <xf numFmtId="0" fontId="15" fillId="6" borderId="0" xfId="0" applyFont="1" applyFill="1" applyBorder="1" applyAlignment="1" applyProtection="1">
      <alignment horizontal="center" vertical="center" wrapText="1"/>
      <protection hidden="1"/>
    </xf>
    <xf numFmtId="0" fontId="15" fillId="6" borderId="18" xfId="0" applyFont="1" applyFill="1" applyBorder="1" applyAlignment="1" applyProtection="1">
      <alignment horizontal="center" vertical="center" wrapText="1"/>
      <protection hidden="1"/>
    </xf>
    <xf numFmtId="0" fontId="15" fillId="6" borderId="25" xfId="0" applyFont="1" applyFill="1" applyBorder="1" applyAlignment="1" applyProtection="1">
      <alignment horizontal="center" vertical="center" wrapText="1"/>
      <protection hidden="1"/>
    </xf>
    <xf numFmtId="0" fontId="15" fillId="6" borderId="19" xfId="0" applyFont="1" applyFill="1" applyBorder="1" applyAlignment="1" applyProtection="1">
      <alignment horizontal="center" vertical="center" wrapText="1"/>
      <protection hidden="1"/>
    </xf>
    <xf numFmtId="0" fontId="15" fillId="6" borderId="20" xfId="0" applyFont="1" applyFill="1" applyBorder="1" applyAlignment="1" applyProtection="1">
      <alignment horizontal="center" vertical="center" wrapText="1"/>
      <protection hidden="1"/>
    </xf>
    <xf numFmtId="0" fontId="11" fillId="4" borderId="31" xfId="0" applyFont="1" applyFill="1" applyBorder="1" applyAlignment="1" applyProtection="1">
      <alignment horizontal="left" vertical="center"/>
      <protection locked="0" hidden="1"/>
    </xf>
    <xf numFmtId="0" fontId="11" fillId="4" borderId="32" xfId="0" applyFont="1" applyFill="1" applyBorder="1" applyAlignment="1" applyProtection="1">
      <alignment horizontal="left" vertical="center"/>
      <protection locked="0" hidden="1"/>
    </xf>
    <xf numFmtId="0" fontId="12" fillId="5" borderId="9" xfId="0" applyFont="1" applyFill="1" applyBorder="1" applyAlignment="1" applyProtection="1">
      <alignment horizontal="center" vertical="center" wrapText="1"/>
      <protection hidden="1"/>
    </xf>
    <xf numFmtId="0" fontId="10" fillId="0" borderId="0" xfId="0" applyFont="1" applyAlignment="1" applyProtection="1">
      <alignment horizontal="right" vertical="center" wrapText="1"/>
      <protection hidden="1"/>
    </xf>
    <xf numFmtId="0" fontId="9" fillId="0" borderId="9" xfId="0" applyFont="1" applyBorder="1" applyAlignment="1" applyProtection="1">
      <alignment horizontal="center" vertical="center" wrapText="1"/>
      <protection hidden="1"/>
    </xf>
    <xf numFmtId="0" fontId="9" fillId="0" borderId="10" xfId="0" applyFont="1" applyBorder="1" applyAlignment="1" applyProtection="1">
      <alignment horizontal="center" vertical="center" wrapText="1"/>
      <protection hidden="1"/>
    </xf>
    <xf numFmtId="164" fontId="17" fillId="0" borderId="22" xfId="0" applyNumberFormat="1" applyFont="1" applyFill="1" applyBorder="1" applyAlignment="1" applyProtection="1">
      <alignment horizontal="center" vertical="center" wrapText="1"/>
      <protection hidden="1"/>
    </xf>
    <xf numFmtId="0" fontId="24" fillId="5" borderId="8" xfId="0" applyFont="1" applyFill="1" applyBorder="1" applyAlignment="1" applyProtection="1">
      <alignment horizontal="left" vertical="center" wrapText="1"/>
      <protection hidden="1"/>
    </xf>
    <xf numFmtId="0" fontId="30" fillId="0" borderId="30" xfId="0" applyFont="1" applyBorder="1" applyAlignment="1" applyProtection="1">
      <alignment horizontal="center" vertical="center"/>
      <protection hidden="1"/>
    </xf>
    <xf numFmtId="0" fontId="30" fillId="0" borderId="0" xfId="0" applyFont="1" applyAlignment="1" applyProtection="1">
      <alignment horizontal="center" vertical="center"/>
      <protection hidden="1"/>
    </xf>
    <xf numFmtId="0" fontId="24" fillId="7" borderId="8" xfId="0" applyFont="1" applyFill="1" applyBorder="1" applyAlignment="1" applyProtection="1">
      <alignment horizontal="left" vertical="center" wrapText="1"/>
      <protection hidden="1"/>
    </xf>
    <xf numFmtId="0" fontId="25" fillId="5" borderId="31" xfId="0" applyFont="1" applyFill="1" applyBorder="1" applyAlignment="1" applyProtection="1">
      <alignment horizontal="center" vertical="center" wrapText="1"/>
      <protection hidden="1"/>
    </xf>
    <xf numFmtId="0" fontId="25" fillId="5" borderId="32" xfId="0" applyFont="1" applyFill="1" applyBorder="1" applyAlignment="1" applyProtection="1">
      <alignment horizontal="center" vertical="center" wrapText="1"/>
      <protection hidden="1"/>
    </xf>
    <xf numFmtId="0" fontId="25" fillId="5" borderId="33" xfId="0" applyFont="1" applyFill="1" applyBorder="1" applyAlignment="1" applyProtection="1">
      <alignment horizontal="center" vertical="center" wrapText="1"/>
      <protection hidden="1"/>
    </xf>
    <xf numFmtId="0" fontId="24" fillId="7" borderId="31" xfId="0" applyFont="1" applyFill="1" applyBorder="1" applyAlignment="1" applyProtection="1">
      <alignment horizontal="center" vertical="center" wrapText="1"/>
      <protection hidden="1"/>
    </xf>
    <xf numFmtId="0" fontId="24" fillId="7" borderId="32" xfId="0" applyFont="1" applyFill="1" applyBorder="1" applyAlignment="1" applyProtection="1">
      <alignment horizontal="center" vertical="center" wrapText="1"/>
      <protection hidden="1"/>
    </xf>
    <xf numFmtId="0" fontId="24" fillId="7" borderId="33" xfId="0" applyFont="1" applyFill="1" applyBorder="1" applyAlignment="1" applyProtection="1">
      <alignment horizontal="center" vertical="center" wrapText="1"/>
      <protection hidden="1"/>
    </xf>
    <xf numFmtId="0" fontId="24" fillId="7" borderId="35" xfId="0" applyFont="1" applyFill="1" applyBorder="1" applyAlignment="1" applyProtection="1">
      <alignment horizontal="center" vertical="center" wrapText="1"/>
      <protection hidden="1"/>
    </xf>
    <xf numFmtId="0" fontId="24" fillId="7" borderId="34" xfId="0" applyFont="1" applyFill="1" applyBorder="1" applyAlignment="1" applyProtection="1">
      <alignment horizontal="center" vertical="center" wrapText="1"/>
      <protection hidden="1"/>
    </xf>
    <xf numFmtId="0" fontId="24" fillId="7" borderId="36" xfId="0" applyFont="1" applyFill="1" applyBorder="1" applyAlignment="1" applyProtection="1">
      <alignment horizontal="center" vertical="center" wrapText="1"/>
      <protection hidden="1"/>
    </xf>
  </cellXfs>
  <cellStyles count="5">
    <cellStyle name="Euro" xfId="2"/>
    <cellStyle name="Normal" xfId="0" builtinId="0"/>
    <cellStyle name="Normal 2" xfId="1"/>
    <cellStyle name="Normal 3" xfId="3"/>
    <cellStyle name="Text" xfId="4"/>
  </cellStyles>
  <dxfs count="23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  <vertical/>
        <horizontal/>
      </border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  <vertical/>
        <horizontal/>
      </border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  <vertical/>
        <horizontal/>
      </border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  <vertical/>
        <horizontal/>
      </border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  <vertical/>
        <horizontal/>
      </border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  <vertical/>
        <horizontal/>
      </border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  <vertical/>
        <horizontal/>
      </border>
    </dxf>
  </dxfs>
  <tableStyles count="0" defaultTableStyle="TableStyleMedium9" defaultPivotStyle="PivotStyleLight16"/>
  <colors>
    <mruColors>
      <color rgb="FF26865B"/>
      <color rgb="FF666465"/>
      <color rgb="FFE8E8E8"/>
      <color rgb="FF6CB5D1"/>
      <color rgb="FF35A3AF"/>
      <color rgb="FF3599AF"/>
      <color rgb="FF349DB8"/>
      <color rgb="FF349CC8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trlProps/ctrlProp1.xml><?xml version="1.0" encoding="utf-8"?>
<formControlPr xmlns="http://schemas.microsoft.com/office/spreadsheetml/2009/9/main" objectType="Button" lockText="1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gif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0</xdr:row>
      <xdr:rowOff>0</xdr:rowOff>
    </xdr:from>
    <xdr:to>
      <xdr:col>14</xdr:col>
      <xdr:colOff>761999</xdr:colOff>
      <xdr:row>11</xdr:row>
      <xdr:rowOff>0</xdr:rowOff>
    </xdr:to>
    <xdr:pic>
      <xdr:nvPicPr>
        <xdr:cNvPr id="2" name="1 Imagen" descr="Escudo México 2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144000" y="0"/>
          <a:ext cx="2285999" cy="1819275"/>
        </a:xfrm>
        <a:prstGeom prst="rect">
          <a:avLst/>
        </a:prstGeom>
      </xdr:spPr>
    </xdr:pic>
    <xdr:clientData/>
  </xdr:twoCellAnchor>
  <xdr:twoCellAnchor editAs="oneCell">
    <xdr:from>
      <xdr:col>12</xdr:col>
      <xdr:colOff>318707</xdr:colOff>
      <xdr:row>20</xdr:row>
      <xdr:rowOff>114300</xdr:rowOff>
    </xdr:from>
    <xdr:to>
      <xdr:col>14</xdr:col>
      <xdr:colOff>444437</xdr:colOff>
      <xdr:row>32</xdr:row>
      <xdr:rowOff>161924</xdr:rowOff>
    </xdr:to>
    <xdr:pic>
      <xdr:nvPicPr>
        <xdr:cNvPr id="3" name="2 Imagen" descr="Vivir Mejor.gif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462707" y="3562350"/>
          <a:ext cx="1649730" cy="2219324"/>
        </a:xfrm>
        <a:prstGeom prst="rect">
          <a:avLst/>
        </a:prstGeom>
      </xdr:spPr>
    </xdr:pic>
    <xdr:clientData/>
  </xdr:twoCellAnchor>
  <xdr:twoCellAnchor editAs="oneCell">
    <xdr:from>
      <xdr:col>4</xdr:col>
      <xdr:colOff>295275</xdr:colOff>
      <xdr:row>11</xdr:row>
      <xdr:rowOff>15477</xdr:rowOff>
    </xdr:from>
    <xdr:to>
      <xdr:col>7</xdr:col>
      <xdr:colOff>454694</xdr:colOff>
      <xdr:row>19</xdr:row>
      <xdr:rowOff>180974</xdr:rowOff>
    </xdr:to>
    <xdr:pic>
      <xdr:nvPicPr>
        <xdr:cNvPr id="4" name="3 Imagen" descr="Portada SHCP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3343275" y="2006202"/>
          <a:ext cx="2445419" cy="161329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809625</xdr:colOff>
          <xdr:row>68</xdr:row>
          <xdr:rowOff>85725</xdr:rowOff>
        </xdr:from>
        <xdr:to>
          <xdr:col>11</xdr:col>
          <xdr:colOff>1838325</xdr:colOff>
          <xdr:row>68</xdr:row>
          <xdr:rowOff>409575</xdr:rowOff>
        </xdr:to>
        <xdr:sp macro="" textlink="">
          <xdr:nvSpPr>
            <xdr:cNvPr id="1027" name="Button 3" hidden="1">
              <a:extLst>
                <a:ext uri="{63B3BB69-23CF-44E3-9099-C40C66FF867C}">
                  <a14:compatExt spid="_x0000_s10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36576" rIns="45720" bIns="36576" anchor="ctr" upright="1"/>
            <a:lstStyle/>
            <a:p>
              <a:pPr algn="ctr" rtl="0">
                <a:defRPr sz="1000"/>
              </a:pPr>
              <a:r>
                <a:rPr lang="es-MX" sz="1800" b="0" i="0" u="none" strike="noStrike" baseline="0">
                  <a:solidFill>
                    <a:srgbClr val="000000"/>
                  </a:solidFill>
                  <a:latin typeface="EurekaSans-Medium"/>
                </a:rPr>
                <a:t>Guardar</a:t>
              </a:r>
              <a:endParaRPr lang="es-MX"/>
            </a:p>
          </xdr:txBody>
        </xdr:sp>
        <xdr:clientData fPrintsWithSheet="0"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26</xdr:col>
      <xdr:colOff>620486</xdr:colOff>
      <xdr:row>17</xdr:row>
      <xdr:rowOff>191861</xdr:rowOff>
    </xdr:from>
    <xdr:to>
      <xdr:col>28</xdr:col>
      <xdr:colOff>184757</xdr:colOff>
      <xdr:row>18</xdr:row>
      <xdr:rowOff>351237</xdr:rowOff>
    </xdr:to>
    <xdr:pic>
      <xdr:nvPicPr>
        <xdr:cNvPr id="2" name="1 Imagen" descr="LOGO IKONS ATN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3860236" y="7145111"/>
          <a:ext cx="1088271" cy="59480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trlProp" Target="../ctrlProps/ctrlProp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tabColor rgb="FFC00000"/>
  </sheetPr>
  <dimension ref="A1:O167"/>
  <sheetViews>
    <sheetView showGridLines="0" showRowColHeaders="0" workbookViewId="0">
      <selection activeCell="L14" sqref="L14"/>
    </sheetView>
  </sheetViews>
  <sheetFormatPr baseColWidth="10" defaultColWidth="0" defaultRowHeight="0" customHeight="1" zeroHeight="1"/>
  <cols>
    <col min="1" max="15" width="11.42578125" style="51" customWidth="1"/>
    <col min="16" max="16384" width="11.42578125" style="51" hidden="1"/>
  </cols>
  <sheetData>
    <row r="1" spans="1:13" ht="13.5">
      <c r="A1" s="58" t="s">
        <v>136</v>
      </c>
      <c r="B1" s="58"/>
      <c r="C1" s="58"/>
      <c r="D1" s="58"/>
      <c r="E1" s="58"/>
      <c r="F1" s="58"/>
      <c r="G1" s="58"/>
      <c r="H1" s="58"/>
      <c r="I1" s="58"/>
      <c r="J1" s="58"/>
      <c r="K1" s="58"/>
      <c r="L1" s="58"/>
    </row>
    <row r="2" spans="1:13" ht="14.25" customHeight="1">
      <c r="A2" s="58"/>
      <c r="B2" s="58"/>
      <c r="C2" s="58"/>
      <c r="D2" s="58"/>
      <c r="E2" s="58"/>
      <c r="F2" s="58"/>
      <c r="G2" s="58"/>
      <c r="H2" s="58"/>
      <c r="I2" s="58"/>
      <c r="J2" s="58"/>
      <c r="K2" s="58"/>
      <c r="L2" s="58"/>
    </row>
    <row r="3" spans="1:13" ht="14.25" customHeight="1">
      <c r="A3" s="58"/>
      <c r="B3" s="58"/>
      <c r="C3" s="58"/>
      <c r="D3" s="58"/>
      <c r="E3" s="58"/>
      <c r="F3" s="58"/>
      <c r="G3" s="58"/>
      <c r="H3" s="58"/>
      <c r="I3" s="58"/>
      <c r="J3" s="58"/>
      <c r="K3" s="58"/>
      <c r="L3" s="58"/>
    </row>
    <row r="4" spans="1:13" ht="13.5">
      <c r="A4" s="58"/>
      <c r="B4" s="58"/>
      <c r="C4" s="58"/>
      <c r="D4" s="58"/>
      <c r="E4" s="58"/>
      <c r="F4" s="58"/>
      <c r="G4" s="58"/>
      <c r="H4" s="58"/>
      <c r="I4" s="58"/>
      <c r="J4" s="58"/>
      <c r="K4" s="58"/>
      <c r="L4" s="58"/>
    </row>
    <row r="5" spans="1:13" ht="13.5">
      <c r="A5" s="58"/>
      <c r="B5" s="58"/>
      <c r="C5" s="58"/>
      <c r="D5" s="58"/>
      <c r="E5" s="58"/>
      <c r="F5" s="58"/>
      <c r="G5" s="58"/>
      <c r="H5" s="58"/>
      <c r="I5" s="58"/>
      <c r="J5" s="58"/>
      <c r="K5" s="58"/>
      <c r="L5" s="58"/>
    </row>
    <row r="6" spans="1:13" ht="13.5">
      <c r="A6" s="58"/>
      <c r="B6" s="58"/>
      <c r="C6" s="58"/>
      <c r="D6" s="58"/>
      <c r="E6" s="58"/>
      <c r="F6" s="58"/>
      <c r="G6" s="58"/>
      <c r="H6" s="58"/>
      <c r="I6" s="58"/>
      <c r="J6" s="58"/>
      <c r="K6" s="58"/>
      <c r="L6" s="58"/>
    </row>
    <row r="7" spans="1:13" ht="13.5">
      <c r="A7" s="58"/>
      <c r="B7" s="58"/>
      <c r="C7" s="58"/>
      <c r="D7" s="58"/>
      <c r="E7" s="58"/>
      <c r="F7" s="58"/>
      <c r="G7" s="58"/>
      <c r="H7" s="58"/>
      <c r="I7" s="58"/>
      <c r="J7" s="58"/>
      <c r="K7" s="58"/>
      <c r="L7" s="58"/>
    </row>
    <row r="8" spans="1:13" ht="13.5">
      <c r="A8" s="58"/>
      <c r="B8" s="58"/>
      <c r="C8" s="58"/>
      <c r="D8" s="58"/>
      <c r="E8" s="58"/>
      <c r="F8" s="58"/>
      <c r="G8" s="58"/>
      <c r="H8" s="58"/>
      <c r="I8" s="58"/>
      <c r="J8" s="58"/>
      <c r="K8" s="58"/>
      <c r="L8" s="58"/>
    </row>
    <row r="9" spans="1:13" ht="13.5">
      <c r="A9" s="58"/>
      <c r="B9" s="58"/>
      <c r="C9" s="58"/>
      <c r="D9" s="58"/>
      <c r="E9" s="58"/>
      <c r="F9" s="58"/>
      <c r="G9" s="58"/>
      <c r="H9" s="58"/>
      <c r="I9" s="58"/>
      <c r="J9" s="58"/>
      <c r="K9" s="58"/>
      <c r="L9" s="58"/>
    </row>
    <row r="10" spans="1:13" ht="13.5">
      <c r="A10" s="58"/>
      <c r="B10" s="58"/>
      <c r="C10" s="58"/>
      <c r="D10" s="58"/>
      <c r="E10" s="58"/>
      <c r="F10" s="58"/>
      <c r="G10" s="58"/>
      <c r="H10" s="58"/>
      <c r="I10" s="58"/>
      <c r="J10" s="58"/>
      <c r="K10" s="58"/>
      <c r="L10" s="58"/>
    </row>
    <row r="11" spans="1:13" ht="13.5">
      <c r="A11" s="58"/>
      <c r="B11" s="58"/>
      <c r="C11" s="58"/>
      <c r="D11" s="58"/>
      <c r="E11" s="58"/>
      <c r="F11" s="58"/>
      <c r="G11" s="58"/>
      <c r="H11" s="58"/>
      <c r="I11" s="58"/>
      <c r="J11" s="58"/>
      <c r="K11" s="58"/>
      <c r="L11" s="58"/>
    </row>
    <row r="12" spans="1:13" s="59" customFormat="1" ht="14.25" customHeight="1">
      <c r="A12" s="52"/>
      <c r="B12" s="52"/>
      <c r="C12" s="52"/>
      <c r="D12" s="53"/>
      <c r="E12" s="53"/>
      <c r="F12" s="53"/>
      <c r="G12" s="53"/>
      <c r="H12" s="53"/>
      <c r="I12" s="53"/>
      <c r="J12" s="53"/>
      <c r="K12" s="53"/>
      <c r="L12" s="53"/>
      <c r="M12" s="59" t="s">
        <v>133</v>
      </c>
    </row>
    <row r="13" spans="1:13" s="59" customFormat="1" ht="14.25" customHeight="1">
      <c r="A13" s="52"/>
      <c r="B13" s="52"/>
      <c r="C13" s="52"/>
      <c r="D13" s="53"/>
      <c r="E13" s="53"/>
      <c r="F13" s="53"/>
      <c r="G13" s="53"/>
      <c r="H13" s="53"/>
      <c r="I13" s="53"/>
      <c r="J13" s="53"/>
      <c r="K13" s="53"/>
      <c r="L13" s="53"/>
    </row>
    <row r="14" spans="1:13" s="59" customFormat="1" ht="14.25" customHeight="1">
      <c r="A14" s="52"/>
      <c r="B14" s="52"/>
      <c r="C14" s="52"/>
      <c r="D14" s="53"/>
      <c r="E14" s="53"/>
      <c r="F14" s="53"/>
      <c r="G14" s="53"/>
      <c r="H14" s="53"/>
      <c r="I14" s="53"/>
      <c r="J14" s="53"/>
      <c r="K14" s="53"/>
      <c r="L14" s="53"/>
    </row>
    <row r="15" spans="1:13" s="59" customFormat="1" ht="14.25" customHeight="1">
      <c r="A15" s="52"/>
      <c r="B15" s="52"/>
      <c r="C15" s="52"/>
      <c r="D15" s="53"/>
      <c r="E15" s="53"/>
      <c r="F15" s="53"/>
      <c r="G15" s="53"/>
      <c r="H15" s="53"/>
      <c r="I15" s="53"/>
      <c r="J15" s="53"/>
      <c r="K15" s="53"/>
      <c r="L15" s="53"/>
    </row>
    <row r="16" spans="1:13" s="59" customFormat="1" ht="14.25" customHeight="1">
      <c r="A16" s="52"/>
      <c r="B16" s="52"/>
      <c r="C16" s="52"/>
      <c r="D16" s="53"/>
      <c r="E16" s="53"/>
      <c r="F16" s="53"/>
      <c r="G16" s="53"/>
      <c r="H16" s="53"/>
      <c r="I16" s="53"/>
      <c r="J16" s="53"/>
      <c r="K16" s="53"/>
      <c r="L16" s="53"/>
    </row>
    <row r="17" spans="1:15" ht="14.25" customHeight="1">
      <c r="A17" s="52"/>
      <c r="B17" s="52"/>
      <c r="C17" s="52"/>
      <c r="D17" s="53"/>
      <c r="E17" s="53"/>
      <c r="F17" s="53"/>
      <c r="G17" s="53"/>
      <c r="H17" s="53"/>
      <c r="I17" s="53"/>
      <c r="J17" s="53"/>
      <c r="K17" s="53"/>
      <c r="L17" s="53"/>
      <c r="M17" s="60" t="s">
        <v>134</v>
      </c>
      <c r="N17" s="60"/>
      <c r="O17" s="60"/>
    </row>
    <row r="18" spans="1:15" ht="14.25" customHeight="1">
      <c r="A18" s="52"/>
      <c r="B18" s="52"/>
      <c r="C18" s="52"/>
      <c r="D18" s="53"/>
      <c r="E18" s="53"/>
      <c r="F18" s="53"/>
      <c r="G18" s="53"/>
      <c r="H18" s="53"/>
      <c r="I18" s="53"/>
      <c r="J18" s="53"/>
      <c r="K18" s="53"/>
      <c r="L18" s="53"/>
      <c r="M18" s="60"/>
      <c r="N18" s="60"/>
      <c r="O18" s="60"/>
    </row>
    <row r="19" spans="1:15" ht="14.25" customHeight="1">
      <c r="A19" s="52"/>
      <c r="B19" s="52"/>
      <c r="C19" s="52"/>
      <c r="D19" s="53"/>
      <c r="E19" s="53"/>
      <c r="F19" s="53"/>
      <c r="G19" s="53"/>
      <c r="H19" s="53"/>
      <c r="I19" s="53"/>
      <c r="J19" s="53"/>
      <c r="K19" s="53"/>
      <c r="L19" s="53"/>
      <c r="M19" s="60"/>
      <c r="N19" s="60"/>
      <c r="O19" s="60"/>
    </row>
    <row r="20" spans="1:15" ht="14.25" customHeight="1">
      <c r="A20" s="52"/>
      <c r="B20" s="52"/>
      <c r="C20" s="52"/>
      <c r="D20" s="53"/>
      <c r="E20" s="53"/>
      <c r="F20" s="53"/>
      <c r="G20" s="53"/>
      <c r="H20" s="53"/>
      <c r="I20" s="53"/>
      <c r="J20" s="53"/>
      <c r="K20" s="53"/>
      <c r="L20" s="53"/>
      <c r="M20" s="60"/>
      <c r="N20" s="60"/>
      <c r="O20" s="60"/>
    </row>
    <row r="21" spans="1:15" ht="14.25" customHeight="1">
      <c r="A21" s="61" t="s">
        <v>135</v>
      </c>
      <c r="B21" s="62"/>
      <c r="C21" s="62"/>
      <c r="D21" s="62"/>
      <c r="E21" s="62"/>
      <c r="F21" s="62"/>
      <c r="G21" s="62"/>
      <c r="H21" s="62"/>
      <c r="I21" s="62"/>
      <c r="J21" s="62"/>
      <c r="K21" s="62"/>
      <c r="L21" s="62"/>
      <c r="M21" s="54"/>
      <c r="N21" s="54"/>
      <c r="O21" s="54"/>
    </row>
    <row r="22" spans="1:15" ht="14.25" customHeight="1">
      <c r="A22" s="62"/>
      <c r="B22" s="62"/>
      <c r="C22" s="62"/>
      <c r="D22" s="62"/>
      <c r="E22" s="62"/>
      <c r="F22" s="62"/>
      <c r="G22" s="62"/>
      <c r="H22" s="62"/>
      <c r="I22" s="62"/>
      <c r="J22" s="62"/>
      <c r="K22" s="62"/>
      <c r="L22" s="62"/>
      <c r="M22" s="54"/>
      <c r="N22" s="54"/>
      <c r="O22" s="54"/>
    </row>
    <row r="23" spans="1:15" ht="14.25" customHeight="1">
      <c r="A23" s="62"/>
      <c r="B23" s="62"/>
      <c r="C23" s="62"/>
      <c r="D23" s="62"/>
      <c r="E23" s="62"/>
      <c r="F23" s="62"/>
      <c r="G23" s="62"/>
      <c r="H23" s="62"/>
      <c r="I23" s="62"/>
      <c r="J23" s="62"/>
      <c r="K23" s="62"/>
      <c r="L23" s="62"/>
      <c r="M23" s="54"/>
      <c r="N23" s="54"/>
      <c r="O23" s="54"/>
    </row>
    <row r="24" spans="1:15" ht="14.25" customHeight="1">
      <c r="A24" s="62"/>
      <c r="B24" s="62"/>
      <c r="C24" s="62"/>
      <c r="D24" s="62"/>
      <c r="E24" s="62"/>
      <c r="F24" s="62"/>
      <c r="G24" s="62"/>
      <c r="H24" s="62"/>
      <c r="I24" s="62"/>
      <c r="J24" s="62"/>
      <c r="K24" s="62"/>
      <c r="L24" s="62"/>
      <c r="M24" s="54"/>
      <c r="N24" s="54"/>
      <c r="O24" s="54"/>
    </row>
    <row r="25" spans="1:15" ht="14.25" customHeight="1">
      <c r="A25" s="62"/>
      <c r="B25" s="62"/>
      <c r="C25" s="62"/>
      <c r="D25" s="62"/>
      <c r="E25" s="62"/>
      <c r="F25" s="62"/>
      <c r="G25" s="62"/>
      <c r="H25" s="62"/>
      <c r="I25" s="62"/>
      <c r="J25" s="62"/>
      <c r="K25" s="62"/>
      <c r="L25" s="62"/>
      <c r="M25" s="54"/>
      <c r="N25" s="54"/>
      <c r="O25" s="54"/>
    </row>
    <row r="26" spans="1:15" ht="14.25" customHeight="1">
      <c r="A26" s="62"/>
      <c r="B26" s="62"/>
      <c r="C26" s="62"/>
      <c r="D26" s="62"/>
      <c r="E26" s="62"/>
      <c r="F26" s="62"/>
      <c r="G26" s="62"/>
      <c r="H26" s="62"/>
      <c r="I26" s="62"/>
      <c r="J26" s="62"/>
      <c r="K26" s="62"/>
      <c r="L26" s="62"/>
      <c r="M26" s="54"/>
      <c r="N26" s="54"/>
      <c r="O26" s="54"/>
    </row>
    <row r="27" spans="1:15" ht="14.25" customHeight="1">
      <c r="A27" s="62"/>
      <c r="B27" s="62"/>
      <c r="C27" s="62"/>
      <c r="D27" s="62"/>
      <c r="E27" s="62"/>
      <c r="F27" s="62"/>
      <c r="G27" s="62"/>
      <c r="H27" s="62"/>
      <c r="I27" s="62"/>
      <c r="J27" s="62"/>
      <c r="K27" s="62"/>
      <c r="L27" s="62"/>
      <c r="M27" s="54"/>
      <c r="N27" s="54"/>
      <c r="O27" s="54"/>
    </row>
    <row r="28" spans="1:15" ht="14.25" customHeight="1">
      <c r="A28" s="62"/>
      <c r="B28" s="62"/>
      <c r="C28" s="62"/>
      <c r="D28" s="62"/>
      <c r="E28" s="62"/>
      <c r="F28" s="62"/>
      <c r="G28" s="62"/>
      <c r="H28" s="62"/>
      <c r="I28" s="62"/>
      <c r="J28" s="62"/>
      <c r="K28" s="62"/>
      <c r="L28" s="62"/>
      <c r="M28" s="54"/>
      <c r="N28" s="54"/>
      <c r="O28" s="54"/>
    </row>
    <row r="29" spans="1:15" ht="14.25" customHeight="1">
      <c r="A29" s="62"/>
      <c r="B29" s="62"/>
      <c r="C29" s="62"/>
      <c r="D29" s="62"/>
      <c r="E29" s="62"/>
      <c r="F29" s="62"/>
      <c r="G29" s="62"/>
      <c r="H29" s="62"/>
      <c r="I29" s="62"/>
      <c r="J29" s="62"/>
      <c r="K29" s="62"/>
      <c r="L29" s="62"/>
      <c r="M29" s="54"/>
      <c r="N29" s="54"/>
      <c r="O29" s="54"/>
    </row>
    <row r="30" spans="1:15" ht="14.25" customHeight="1">
      <c r="A30" s="62"/>
      <c r="B30" s="62"/>
      <c r="C30" s="62"/>
      <c r="D30" s="62"/>
      <c r="E30" s="62"/>
      <c r="F30" s="62"/>
      <c r="G30" s="62"/>
      <c r="H30" s="62"/>
      <c r="I30" s="62"/>
      <c r="J30" s="62"/>
      <c r="K30" s="62"/>
      <c r="L30" s="62"/>
      <c r="M30" s="54"/>
      <c r="N30" s="54"/>
      <c r="O30" s="54"/>
    </row>
    <row r="31" spans="1:15" ht="14.25" customHeight="1">
      <c r="A31" s="62"/>
      <c r="B31" s="62"/>
      <c r="C31" s="62"/>
      <c r="D31" s="62"/>
      <c r="E31" s="62"/>
      <c r="F31" s="62"/>
      <c r="G31" s="62"/>
      <c r="H31" s="62"/>
      <c r="I31" s="62"/>
      <c r="J31" s="62"/>
      <c r="K31" s="62"/>
      <c r="L31" s="62"/>
      <c r="M31" s="54"/>
      <c r="N31" s="54"/>
      <c r="O31" s="54"/>
    </row>
    <row r="32" spans="1:15" ht="14.25" customHeight="1">
      <c r="A32" s="62"/>
      <c r="B32" s="62"/>
      <c r="C32" s="62"/>
      <c r="D32" s="62"/>
      <c r="E32" s="62"/>
      <c r="F32" s="62"/>
      <c r="G32" s="62"/>
      <c r="H32" s="62"/>
      <c r="I32" s="62"/>
      <c r="J32" s="62"/>
      <c r="K32" s="62"/>
      <c r="L32" s="62"/>
      <c r="M32" s="54"/>
      <c r="N32" s="54"/>
      <c r="O32" s="54"/>
    </row>
    <row r="33" spans="1:15" ht="14.25" customHeight="1">
      <c r="A33" s="62"/>
      <c r="B33" s="62"/>
      <c r="C33" s="62"/>
      <c r="D33" s="62"/>
      <c r="E33" s="62"/>
      <c r="F33" s="62"/>
      <c r="G33" s="62"/>
      <c r="H33" s="62"/>
      <c r="I33" s="62"/>
      <c r="J33" s="62"/>
      <c r="K33" s="62"/>
      <c r="L33" s="62"/>
      <c r="M33" s="54"/>
      <c r="N33" s="54"/>
      <c r="O33" s="54"/>
    </row>
    <row r="167" ht="13.5" hidden="1"/>
  </sheetData>
  <sheetProtection password="ACBB" sheet="1" objects="1" scenarios="1" selectLockedCells="1" selectUnlockedCells="1"/>
  <mergeCells count="4">
    <mergeCell ref="A1:L11"/>
    <mergeCell ref="M12:XFD16"/>
    <mergeCell ref="M17:O20"/>
    <mergeCell ref="A21:L33"/>
  </mergeCells>
  <pageMargins left="0.75" right="0.75" top="1" bottom="1" header="0" footer="0"/>
  <pageSetup paperSize="9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2"/>
  <dimension ref="A1:M100"/>
  <sheetViews>
    <sheetView showGridLines="0" tabSelected="1" defaultGridColor="0" colorId="9" workbookViewId="0">
      <pane ySplit="5" topLeftCell="A6" activePane="bottomLeft" state="frozen"/>
      <selection pane="bottomLeft" activeCell="K67" sqref="K67"/>
    </sheetView>
  </sheetViews>
  <sheetFormatPr baseColWidth="10" defaultColWidth="0" defaultRowHeight="13.5" zeroHeight="1"/>
  <cols>
    <col min="1" max="1" width="1.140625" style="10" customWidth="1"/>
    <col min="2" max="2" width="6.85546875" style="9" customWidth="1"/>
    <col min="3" max="6" width="4.7109375" style="10" customWidth="1"/>
    <col min="7" max="7" width="5.7109375" style="10" customWidth="1"/>
    <col min="8" max="12" width="28.7109375" style="10" customWidth="1"/>
    <col min="13" max="13" width="1.7109375" style="10" customWidth="1"/>
    <col min="14" max="16384" width="11.42578125" style="10" hidden="1"/>
  </cols>
  <sheetData>
    <row r="1" spans="2:12" ht="9.9499999999999993" customHeight="1" thickBot="1"/>
    <row r="2" spans="2:12" ht="24.95" customHeight="1" thickBot="1">
      <c r="B2" s="87" t="s">
        <v>63</v>
      </c>
      <c r="C2" s="87"/>
      <c r="D2" s="87"/>
      <c r="E2" s="87"/>
      <c r="F2" s="87"/>
      <c r="G2" s="11">
        <v>1</v>
      </c>
      <c r="H2" s="84"/>
      <c r="I2" s="85"/>
      <c r="J2" s="85"/>
      <c r="K2" s="12"/>
      <c r="L2" s="13"/>
    </row>
    <row r="3" spans="2:12" ht="4.5" customHeight="1" thickBot="1"/>
    <row r="4" spans="2:12" ht="30" customHeight="1" thickBot="1">
      <c r="H4" s="86" t="s">
        <v>0</v>
      </c>
      <c r="I4" s="86"/>
      <c r="J4" s="86"/>
      <c r="K4" s="86"/>
      <c r="L4" s="86"/>
    </row>
    <row r="5" spans="2:12" ht="48.75" thickBot="1">
      <c r="B5" s="64" t="s">
        <v>4</v>
      </c>
      <c r="C5" s="65"/>
      <c r="D5" s="65"/>
      <c r="E5" s="65"/>
      <c r="F5" s="65"/>
      <c r="G5" s="66"/>
      <c r="H5" s="14" t="s">
        <v>64</v>
      </c>
      <c r="I5" s="14" t="s">
        <v>65</v>
      </c>
      <c r="J5" s="14" t="s">
        <v>66</v>
      </c>
      <c r="K5" s="14" t="s">
        <v>67</v>
      </c>
      <c r="L5" s="14" t="s">
        <v>68</v>
      </c>
    </row>
    <row r="6" spans="2:12" ht="120.75" thickBot="1">
      <c r="B6" s="76" t="s">
        <v>31</v>
      </c>
      <c r="C6" s="78" t="s">
        <v>84</v>
      </c>
      <c r="D6" s="79"/>
      <c r="E6" s="79"/>
      <c r="F6" s="79"/>
      <c r="G6" s="80"/>
      <c r="H6" s="15" t="s">
        <v>85</v>
      </c>
      <c r="I6" s="15" t="s">
        <v>86</v>
      </c>
      <c r="J6" s="15" t="s">
        <v>142</v>
      </c>
      <c r="K6" s="15" t="s">
        <v>87</v>
      </c>
      <c r="L6" s="15" t="s">
        <v>143</v>
      </c>
    </row>
    <row r="7" spans="2:12" ht="12.75" hidden="1" customHeight="1" thickBot="1">
      <c r="B7" s="76"/>
      <c r="C7" s="78"/>
      <c r="D7" s="79"/>
      <c r="E7" s="79"/>
      <c r="F7" s="79"/>
      <c r="G7" s="80"/>
      <c r="H7" s="88">
        <v>5</v>
      </c>
      <c r="I7" s="88"/>
      <c r="J7" s="88"/>
      <c r="K7" s="88"/>
      <c r="L7" s="89"/>
    </row>
    <row r="8" spans="2:12" ht="12.75" hidden="1" customHeight="1" thickBot="1">
      <c r="B8" s="76"/>
      <c r="C8" s="78"/>
      <c r="D8" s="79"/>
      <c r="E8" s="79"/>
      <c r="F8" s="79"/>
      <c r="G8" s="80"/>
      <c r="H8" s="16">
        <v>1</v>
      </c>
      <c r="I8" s="16">
        <v>2</v>
      </c>
      <c r="J8" s="16">
        <v>3</v>
      </c>
      <c r="K8" s="16">
        <v>4</v>
      </c>
      <c r="L8" s="17">
        <v>5</v>
      </c>
    </row>
    <row r="9" spans="2:12" ht="39.950000000000003" customHeight="1" thickBot="1">
      <c r="B9" s="77"/>
      <c r="C9" s="81"/>
      <c r="D9" s="82"/>
      <c r="E9" s="82"/>
      <c r="F9" s="82"/>
      <c r="G9" s="83"/>
      <c r="H9" s="67"/>
      <c r="I9" s="68"/>
      <c r="J9" s="18">
        <v>5</v>
      </c>
      <c r="K9" s="68"/>
      <c r="L9" s="90"/>
    </row>
    <row r="10" spans="2:12" ht="120.75" thickBot="1">
      <c r="B10" s="69" t="s">
        <v>32</v>
      </c>
      <c r="C10" s="70" t="s">
        <v>88</v>
      </c>
      <c r="D10" s="71"/>
      <c r="E10" s="71"/>
      <c r="F10" s="71"/>
      <c r="G10" s="72"/>
      <c r="H10" s="15" t="s">
        <v>89</v>
      </c>
      <c r="I10" s="15" t="s">
        <v>90</v>
      </c>
      <c r="J10" s="15" t="s">
        <v>144</v>
      </c>
      <c r="K10" s="15" t="s">
        <v>91</v>
      </c>
      <c r="L10" s="15" t="s">
        <v>92</v>
      </c>
    </row>
    <row r="11" spans="2:12" ht="39.950000000000003" customHeight="1" thickBot="1">
      <c r="B11" s="69"/>
      <c r="C11" s="73"/>
      <c r="D11" s="74"/>
      <c r="E11" s="74"/>
      <c r="F11" s="74"/>
      <c r="G11" s="75"/>
      <c r="H11" s="67"/>
      <c r="I11" s="68"/>
      <c r="J11" s="18">
        <v>5</v>
      </c>
      <c r="K11" s="67"/>
      <c r="L11" s="68"/>
    </row>
    <row r="12" spans="2:12" ht="90.75" thickBot="1">
      <c r="B12" s="69" t="s">
        <v>33</v>
      </c>
      <c r="C12" s="70" t="s">
        <v>5</v>
      </c>
      <c r="D12" s="71"/>
      <c r="E12" s="71"/>
      <c r="F12" s="71"/>
      <c r="G12" s="72"/>
      <c r="H12" s="15" t="s">
        <v>145</v>
      </c>
      <c r="I12" s="15" t="s">
        <v>146</v>
      </c>
      <c r="J12" s="15" t="s">
        <v>147</v>
      </c>
      <c r="K12" s="15" t="s">
        <v>148</v>
      </c>
      <c r="L12" s="15" t="s">
        <v>149</v>
      </c>
    </row>
    <row r="13" spans="2:12" ht="39.950000000000003" customHeight="1" thickBot="1">
      <c r="B13" s="69"/>
      <c r="C13" s="73"/>
      <c r="D13" s="74"/>
      <c r="E13" s="74"/>
      <c r="F13" s="74"/>
      <c r="G13" s="75"/>
      <c r="H13" s="67"/>
      <c r="I13" s="68"/>
      <c r="J13" s="18">
        <v>5</v>
      </c>
      <c r="K13" s="67"/>
      <c r="L13" s="68"/>
    </row>
    <row r="14" spans="2:12" ht="90.75" thickBot="1">
      <c r="B14" s="69" t="s">
        <v>34</v>
      </c>
      <c r="C14" s="70" t="s">
        <v>69</v>
      </c>
      <c r="D14" s="71"/>
      <c r="E14" s="71"/>
      <c r="F14" s="71"/>
      <c r="G14" s="72"/>
      <c r="H14" s="15" t="s">
        <v>93</v>
      </c>
      <c r="I14" s="15" t="s">
        <v>94</v>
      </c>
      <c r="J14" s="15" t="s">
        <v>95</v>
      </c>
      <c r="K14" s="15" t="s">
        <v>96</v>
      </c>
      <c r="L14" s="15" t="s">
        <v>97</v>
      </c>
    </row>
    <row r="15" spans="2:12" ht="39.950000000000003" customHeight="1" thickBot="1">
      <c r="B15" s="69"/>
      <c r="C15" s="73"/>
      <c r="D15" s="74"/>
      <c r="E15" s="74"/>
      <c r="F15" s="74"/>
      <c r="G15" s="75"/>
      <c r="H15" s="67"/>
      <c r="I15" s="68"/>
      <c r="J15" s="18">
        <v>5</v>
      </c>
      <c r="K15" s="67"/>
      <c r="L15" s="68"/>
    </row>
    <row r="16" spans="2:12" ht="105.75" thickBot="1">
      <c r="B16" s="69" t="s">
        <v>35</v>
      </c>
      <c r="C16" s="70" t="s">
        <v>70</v>
      </c>
      <c r="D16" s="71"/>
      <c r="E16" s="71"/>
      <c r="F16" s="71"/>
      <c r="G16" s="72"/>
      <c r="H16" s="15" t="s">
        <v>150</v>
      </c>
      <c r="I16" s="15" t="s">
        <v>98</v>
      </c>
      <c r="J16" s="15" t="s">
        <v>99</v>
      </c>
      <c r="K16" s="15" t="s">
        <v>100</v>
      </c>
      <c r="L16" s="15" t="s">
        <v>101</v>
      </c>
    </row>
    <row r="17" spans="1:12" ht="39.950000000000003" customHeight="1" thickBot="1">
      <c r="B17" s="69"/>
      <c r="C17" s="73"/>
      <c r="D17" s="74"/>
      <c r="E17" s="74"/>
      <c r="F17" s="74"/>
      <c r="G17" s="75"/>
      <c r="H17" s="67"/>
      <c r="I17" s="68"/>
      <c r="J17" s="18">
        <v>5</v>
      </c>
      <c r="K17" s="67"/>
      <c r="L17" s="68"/>
    </row>
    <row r="18" spans="1:12" ht="135.75" thickBot="1">
      <c r="B18" s="69" t="s">
        <v>36</v>
      </c>
      <c r="C18" s="70" t="s">
        <v>6</v>
      </c>
      <c r="D18" s="71"/>
      <c r="E18" s="71"/>
      <c r="F18" s="71"/>
      <c r="G18" s="72"/>
      <c r="H18" s="15" t="s">
        <v>102</v>
      </c>
      <c r="I18" s="15" t="s">
        <v>193</v>
      </c>
      <c r="J18" s="15" t="s">
        <v>103</v>
      </c>
      <c r="K18" s="15" t="s">
        <v>104</v>
      </c>
      <c r="L18" s="15" t="s">
        <v>194</v>
      </c>
    </row>
    <row r="19" spans="1:12" ht="39.950000000000003" customHeight="1" thickBot="1">
      <c r="B19" s="69"/>
      <c r="C19" s="73"/>
      <c r="D19" s="74"/>
      <c r="E19" s="74"/>
      <c r="F19" s="74"/>
      <c r="G19" s="75"/>
      <c r="H19" s="67"/>
      <c r="I19" s="68"/>
      <c r="J19" s="18">
        <v>5</v>
      </c>
      <c r="K19" s="67"/>
      <c r="L19" s="68"/>
    </row>
    <row r="20" spans="1:12" ht="90.75" thickBot="1">
      <c r="B20" s="69" t="s">
        <v>37</v>
      </c>
      <c r="C20" s="70" t="s">
        <v>105</v>
      </c>
      <c r="D20" s="71"/>
      <c r="E20" s="71"/>
      <c r="F20" s="71"/>
      <c r="G20" s="72"/>
      <c r="H20" s="15" t="s">
        <v>151</v>
      </c>
      <c r="I20" s="15" t="s">
        <v>152</v>
      </c>
      <c r="J20" s="15" t="s">
        <v>153</v>
      </c>
      <c r="K20" s="15" t="s">
        <v>154</v>
      </c>
      <c r="L20" s="15" t="s">
        <v>155</v>
      </c>
    </row>
    <row r="21" spans="1:12" ht="39.950000000000003" customHeight="1" thickBot="1">
      <c r="B21" s="69"/>
      <c r="C21" s="73"/>
      <c r="D21" s="74"/>
      <c r="E21" s="74"/>
      <c r="F21" s="74"/>
      <c r="G21" s="75"/>
      <c r="H21" s="67"/>
      <c r="I21" s="68"/>
      <c r="J21" s="18">
        <v>5</v>
      </c>
      <c r="K21" s="67"/>
      <c r="L21" s="68"/>
    </row>
    <row r="22" spans="1:12" ht="90.75" thickBot="1">
      <c r="B22" s="69" t="s">
        <v>38</v>
      </c>
      <c r="C22" s="70" t="s">
        <v>137</v>
      </c>
      <c r="D22" s="71"/>
      <c r="E22" s="71"/>
      <c r="F22" s="71"/>
      <c r="G22" s="72"/>
      <c r="H22" s="15" t="s">
        <v>156</v>
      </c>
      <c r="I22" s="15" t="s">
        <v>195</v>
      </c>
      <c r="J22" s="15" t="s">
        <v>157</v>
      </c>
      <c r="K22" s="15" t="s">
        <v>196</v>
      </c>
      <c r="L22" s="15" t="s">
        <v>197</v>
      </c>
    </row>
    <row r="23" spans="1:12" ht="39.950000000000003" customHeight="1" thickBot="1">
      <c r="B23" s="69"/>
      <c r="C23" s="73"/>
      <c r="D23" s="74"/>
      <c r="E23" s="74"/>
      <c r="F23" s="74"/>
      <c r="G23" s="75"/>
      <c r="H23" s="67"/>
      <c r="I23" s="68"/>
      <c r="J23" s="18">
        <v>5</v>
      </c>
      <c r="K23" s="67"/>
      <c r="L23" s="68"/>
    </row>
    <row r="24" spans="1:12" ht="105.75" thickBot="1">
      <c r="B24" s="69" t="s">
        <v>39</v>
      </c>
      <c r="C24" s="70" t="s">
        <v>7</v>
      </c>
      <c r="D24" s="71"/>
      <c r="E24" s="71"/>
      <c r="F24" s="71"/>
      <c r="G24" s="72"/>
      <c r="H24" s="15" t="s">
        <v>158</v>
      </c>
      <c r="I24" s="15" t="s">
        <v>159</v>
      </c>
      <c r="J24" s="15" t="s">
        <v>198</v>
      </c>
      <c r="K24" s="15" t="s">
        <v>17</v>
      </c>
      <c r="L24" s="15" t="s">
        <v>18</v>
      </c>
    </row>
    <row r="25" spans="1:12" ht="39.950000000000003" customHeight="1" thickBot="1">
      <c r="B25" s="69"/>
      <c r="C25" s="73"/>
      <c r="D25" s="74"/>
      <c r="E25" s="74"/>
      <c r="F25" s="74"/>
      <c r="G25" s="75"/>
      <c r="H25" s="67"/>
      <c r="I25" s="68"/>
      <c r="J25" s="18">
        <v>5</v>
      </c>
      <c r="K25" s="67"/>
      <c r="L25" s="68"/>
    </row>
    <row r="26" spans="1:12" ht="120.75" thickBot="1">
      <c r="B26" s="69" t="s">
        <v>40</v>
      </c>
      <c r="C26" s="70" t="s">
        <v>9</v>
      </c>
      <c r="D26" s="71"/>
      <c r="E26" s="71"/>
      <c r="F26" s="71"/>
      <c r="G26" s="72"/>
      <c r="H26" s="15" t="s">
        <v>199</v>
      </c>
      <c r="I26" s="15" t="s">
        <v>200</v>
      </c>
      <c r="J26" s="15" t="s">
        <v>201</v>
      </c>
      <c r="K26" s="15" t="s">
        <v>202</v>
      </c>
      <c r="L26" s="15" t="s">
        <v>203</v>
      </c>
    </row>
    <row r="27" spans="1:12" ht="39.950000000000003" customHeight="1" thickBot="1">
      <c r="B27" s="69"/>
      <c r="C27" s="73"/>
      <c r="D27" s="74"/>
      <c r="E27" s="74"/>
      <c r="F27" s="74"/>
      <c r="G27" s="75"/>
      <c r="H27" s="67"/>
      <c r="I27" s="68"/>
      <c r="J27" s="18">
        <v>5</v>
      </c>
      <c r="K27" s="67"/>
      <c r="L27" s="68"/>
    </row>
    <row r="28" spans="1:12" ht="90.75" thickBot="1">
      <c r="B28" s="69" t="s">
        <v>41</v>
      </c>
      <c r="C28" s="70" t="s">
        <v>10</v>
      </c>
      <c r="D28" s="71"/>
      <c r="E28" s="71"/>
      <c r="F28" s="71"/>
      <c r="G28" s="72"/>
      <c r="H28" s="15" t="s">
        <v>23</v>
      </c>
      <c r="I28" s="15" t="s">
        <v>24</v>
      </c>
      <c r="J28" s="15" t="s">
        <v>25</v>
      </c>
      <c r="K28" s="15" t="s">
        <v>26</v>
      </c>
      <c r="L28" s="15" t="s">
        <v>27</v>
      </c>
    </row>
    <row r="29" spans="1:12" ht="39.950000000000003" customHeight="1" thickBot="1">
      <c r="B29" s="69"/>
      <c r="C29" s="73"/>
      <c r="D29" s="74"/>
      <c r="E29" s="74"/>
      <c r="F29" s="74"/>
      <c r="G29" s="75"/>
      <c r="H29" s="67"/>
      <c r="I29" s="68"/>
      <c r="J29" s="18">
        <v>5</v>
      </c>
      <c r="K29" s="67"/>
      <c r="L29" s="68"/>
    </row>
    <row r="30" spans="1:12" ht="105.75" thickBot="1">
      <c r="B30" s="69" t="s">
        <v>42</v>
      </c>
      <c r="C30" s="70" t="s">
        <v>8</v>
      </c>
      <c r="D30" s="71"/>
      <c r="E30" s="71"/>
      <c r="F30" s="71"/>
      <c r="G30" s="72"/>
      <c r="H30" s="15" t="s">
        <v>19</v>
      </c>
      <c r="I30" s="15" t="s">
        <v>106</v>
      </c>
      <c r="J30" s="15" t="s">
        <v>20</v>
      </c>
      <c r="K30" s="15" t="s">
        <v>21</v>
      </c>
      <c r="L30" s="15" t="s">
        <v>22</v>
      </c>
    </row>
    <row r="31" spans="1:12" ht="39.950000000000003" customHeight="1" thickBot="1">
      <c r="B31" s="69"/>
      <c r="C31" s="73"/>
      <c r="D31" s="74"/>
      <c r="E31" s="74"/>
      <c r="F31" s="74"/>
      <c r="G31" s="75"/>
      <c r="H31" s="67"/>
      <c r="I31" s="68"/>
      <c r="J31" s="18">
        <v>5</v>
      </c>
      <c r="K31" s="67"/>
      <c r="L31" s="68"/>
    </row>
    <row r="32" spans="1:12" ht="75.75" thickBot="1">
      <c r="A32" s="19"/>
      <c r="B32" s="69" t="s">
        <v>43</v>
      </c>
      <c r="C32" s="70" t="s">
        <v>11</v>
      </c>
      <c r="D32" s="71"/>
      <c r="E32" s="71"/>
      <c r="F32" s="71"/>
      <c r="G32" s="72"/>
      <c r="H32" s="15" t="s">
        <v>107</v>
      </c>
      <c r="I32" s="15" t="s">
        <v>108</v>
      </c>
      <c r="J32" s="15" t="s">
        <v>109</v>
      </c>
      <c r="K32" s="15" t="s">
        <v>110</v>
      </c>
      <c r="L32" s="15" t="s">
        <v>111</v>
      </c>
    </row>
    <row r="33" spans="1:13" ht="39.950000000000003" customHeight="1" thickBot="1">
      <c r="A33" s="19"/>
      <c r="B33" s="69"/>
      <c r="C33" s="73"/>
      <c r="D33" s="74"/>
      <c r="E33" s="74"/>
      <c r="F33" s="74"/>
      <c r="G33" s="75"/>
      <c r="H33" s="67"/>
      <c r="I33" s="68"/>
      <c r="J33" s="18">
        <v>5</v>
      </c>
      <c r="K33" s="67"/>
      <c r="L33" s="68"/>
    </row>
    <row r="34" spans="1:13" ht="90.75" thickBot="1">
      <c r="A34" s="63"/>
      <c r="B34" s="69" t="s">
        <v>44</v>
      </c>
      <c r="C34" s="70" t="s">
        <v>12</v>
      </c>
      <c r="D34" s="71"/>
      <c r="E34" s="71"/>
      <c r="F34" s="71"/>
      <c r="G34" s="72"/>
      <c r="H34" s="15" t="s">
        <v>112</v>
      </c>
      <c r="I34" s="15" t="s">
        <v>113</v>
      </c>
      <c r="J34" s="15" t="s">
        <v>235</v>
      </c>
      <c r="K34" s="15" t="s">
        <v>71</v>
      </c>
      <c r="L34" s="15" t="s">
        <v>114</v>
      </c>
    </row>
    <row r="35" spans="1:13" ht="39.950000000000003" customHeight="1" thickBot="1">
      <c r="A35" s="63"/>
      <c r="B35" s="69"/>
      <c r="C35" s="73"/>
      <c r="D35" s="74"/>
      <c r="E35" s="74"/>
      <c r="F35" s="74"/>
      <c r="G35" s="75"/>
      <c r="H35" s="67"/>
      <c r="I35" s="68"/>
      <c r="J35" s="18">
        <v>5</v>
      </c>
      <c r="K35" s="67"/>
      <c r="L35" s="68"/>
    </row>
    <row r="36" spans="1:13" ht="120.75" thickBot="1">
      <c r="A36" s="63"/>
      <c r="B36" s="69" t="s">
        <v>45</v>
      </c>
      <c r="C36" s="70" t="s">
        <v>236</v>
      </c>
      <c r="D36" s="71"/>
      <c r="E36" s="71"/>
      <c r="F36" s="71"/>
      <c r="G36" s="72"/>
      <c r="H36" s="15" t="s">
        <v>204</v>
      </c>
      <c r="I36" s="15" t="s">
        <v>205</v>
      </c>
      <c r="J36" s="15" t="s">
        <v>206</v>
      </c>
      <c r="K36" s="15" t="s">
        <v>207</v>
      </c>
      <c r="L36" s="15" t="s">
        <v>208</v>
      </c>
    </row>
    <row r="37" spans="1:13" ht="39.950000000000003" customHeight="1" thickBot="1">
      <c r="A37" s="63"/>
      <c r="B37" s="69"/>
      <c r="C37" s="73"/>
      <c r="D37" s="74"/>
      <c r="E37" s="74"/>
      <c r="F37" s="74"/>
      <c r="G37" s="75"/>
      <c r="H37" s="67"/>
      <c r="I37" s="68"/>
      <c r="J37" s="18">
        <v>5</v>
      </c>
      <c r="K37" s="67"/>
      <c r="L37" s="68"/>
    </row>
    <row r="38" spans="1:13" ht="90.75" thickBot="1">
      <c r="A38" s="63"/>
      <c r="B38" s="69" t="s">
        <v>46</v>
      </c>
      <c r="C38" s="70" t="s">
        <v>115</v>
      </c>
      <c r="D38" s="71"/>
      <c r="E38" s="71"/>
      <c r="F38" s="71"/>
      <c r="G38" s="72"/>
      <c r="H38" s="15" t="s">
        <v>209</v>
      </c>
      <c r="I38" s="15" t="s">
        <v>210</v>
      </c>
      <c r="J38" s="15" t="s">
        <v>211</v>
      </c>
      <c r="K38" s="15" t="s">
        <v>212</v>
      </c>
      <c r="L38" s="15" t="s">
        <v>213</v>
      </c>
    </row>
    <row r="39" spans="1:13" ht="39.950000000000003" customHeight="1" thickBot="1">
      <c r="A39" s="63"/>
      <c r="B39" s="69"/>
      <c r="C39" s="73"/>
      <c r="D39" s="74"/>
      <c r="E39" s="74"/>
      <c r="F39" s="74"/>
      <c r="G39" s="75"/>
      <c r="H39" s="67"/>
      <c r="I39" s="68"/>
      <c r="J39" s="18">
        <v>5</v>
      </c>
      <c r="K39" s="67"/>
      <c r="L39" s="68"/>
    </row>
    <row r="40" spans="1:13" ht="150.75" thickBot="1">
      <c r="A40" s="63"/>
      <c r="B40" s="69" t="s">
        <v>47</v>
      </c>
      <c r="C40" s="70" t="s">
        <v>13</v>
      </c>
      <c r="D40" s="71"/>
      <c r="E40" s="71"/>
      <c r="F40" s="71"/>
      <c r="G40" s="72"/>
      <c r="H40" s="15" t="s">
        <v>214</v>
      </c>
      <c r="I40" s="15" t="s">
        <v>215</v>
      </c>
      <c r="J40" s="15" t="s">
        <v>216</v>
      </c>
      <c r="K40" s="15" t="s">
        <v>217</v>
      </c>
      <c r="L40" s="15" t="s">
        <v>116</v>
      </c>
      <c r="M40" s="20"/>
    </row>
    <row r="41" spans="1:13" ht="39.950000000000003" customHeight="1" thickBot="1">
      <c r="A41" s="63"/>
      <c r="B41" s="69"/>
      <c r="C41" s="73"/>
      <c r="D41" s="74"/>
      <c r="E41" s="74"/>
      <c r="F41" s="74"/>
      <c r="G41" s="75"/>
      <c r="H41" s="67"/>
      <c r="I41" s="68"/>
      <c r="J41" s="18">
        <v>5</v>
      </c>
      <c r="K41" s="67"/>
      <c r="L41" s="68"/>
    </row>
    <row r="42" spans="1:13" ht="165.75" thickBot="1">
      <c r="A42" s="63"/>
      <c r="B42" s="69" t="s">
        <v>48</v>
      </c>
      <c r="C42" s="70" t="s">
        <v>72</v>
      </c>
      <c r="D42" s="71"/>
      <c r="E42" s="71"/>
      <c r="F42" s="71"/>
      <c r="G42" s="72"/>
      <c r="H42" s="15" t="s">
        <v>218</v>
      </c>
      <c r="I42" s="15" t="s">
        <v>219</v>
      </c>
      <c r="J42" s="15" t="s">
        <v>220</v>
      </c>
      <c r="K42" s="15" t="s">
        <v>160</v>
      </c>
      <c r="L42" s="15" t="s">
        <v>161</v>
      </c>
    </row>
    <row r="43" spans="1:13" ht="39.950000000000003" customHeight="1" thickBot="1">
      <c r="A43" s="63"/>
      <c r="B43" s="69"/>
      <c r="C43" s="73"/>
      <c r="D43" s="74"/>
      <c r="E43" s="74"/>
      <c r="F43" s="74"/>
      <c r="G43" s="75"/>
      <c r="H43" s="67"/>
      <c r="I43" s="68"/>
      <c r="J43" s="18">
        <v>5</v>
      </c>
      <c r="K43" s="67"/>
      <c r="L43" s="68"/>
    </row>
    <row r="44" spans="1:13" ht="150.75" thickBot="1">
      <c r="A44" s="63"/>
      <c r="B44" s="69" t="s">
        <v>49</v>
      </c>
      <c r="C44" s="70" t="s">
        <v>14</v>
      </c>
      <c r="D44" s="71"/>
      <c r="E44" s="71"/>
      <c r="F44" s="71"/>
      <c r="G44" s="72"/>
      <c r="H44" s="15" t="s">
        <v>162</v>
      </c>
      <c r="I44" s="15" t="s">
        <v>163</v>
      </c>
      <c r="J44" s="15" t="s">
        <v>164</v>
      </c>
      <c r="K44" s="15" t="s">
        <v>165</v>
      </c>
      <c r="L44" s="15" t="s">
        <v>166</v>
      </c>
    </row>
    <row r="45" spans="1:13" ht="39.950000000000003" customHeight="1" thickBot="1">
      <c r="A45" s="63"/>
      <c r="B45" s="69"/>
      <c r="C45" s="73"/>
      <c r="D45" s="74"/>
      <c r="E45" s="74"/>
      <c r="F45" s="74"/>
      <c r="G45" s="75"/>
      <c r="H45" s="67"/>
      <c r="I45" s="68"/>
      <c r="J45" s="18">
        <v>5</v>
      </c>
      <c r="K45" s="67"/>
      <c r="L45" s="68"/>
    </row>
    <row r="46" spans="1:13" ht="105.75" thickBot="1">
      <c r="A46" s="63"/>
      <c r="B46" s="69" t="s">
        <v>50</v>
      </c>
      <c r="C46" s="70" t="s">
        <v>73</v>
      </c>
      <c r="D46" s="71"/>
      <c r="E46" s="71"/>
      <c r="F46" s="71"/>
      <c r="G46" s="72"/>
      <c r="H46" s="15" t="s">
        <v>28</v>
      </c>
      <c r="I46" s="15" t="s">
        <v>29</v>
      </c>
      <c r="J46" s="15" t="s">
        <v>117</v>
      </c>
      <c r="K46" s="15" t="s">
        <v>118</v>
      </c>
      <c r="L46" s="15" t="s">
        <v>30</v>
      </c>
    </row>
    <row r="47" spans="1:13" ht="39.950000000000003" customHeight="1" thickBot="1">
      <c r="A47" s="63"/>
      <c r="B47" s="69"/>
      <c r="C47" s="73"/>
      <c r="D47" s="74"/>
      <c r="E47" s="74"/>
      <c r="F47" s="74"/>
      <c r="G47" s="75"/>
      <c r="H47" s="67"/>
      <c r="I47" s="68"/>
      <c r="J47" s="18">
        <v>5</v>
      </c>
      <c r="K47" s="67"/>
      <c r="L47" s="68"/>
    </row>
    <row r="48" spans="1:13" ht="120.75" thickBot="1">
      <c r="A48" s="63"/>
      <c r="B48" s="69" t="s">
        <v>51</v>
      </c>
      <c r="C48" s="70" t="s">
        <v>15</v>
      </c>
      <c r="D48" s="71"/>
      <c r="E48" s="71"/>
      <c r="F48" s="71"/>
      <c r="G48" s="72"/>
      <c r="H48" s="15" t="s">
        <v>167</v>
      </c>
      <c r="I48" s="15" t="s">
        <v>221</v>
      </c>
      <c r="J48" s="15" t="s">
        <v>168</v>
      </c>
      <c r="K48" s="15" t="s">
        <v>169</v>
      </c>
      <c r="L48" s="15" t="s">
        <v>170</v>
      </c>
    </row>
    <row r="49" spans="1:12" ht="39.950000000000003" customHeight="1" thickBot="1">
      <c r="A49" s="63"/>
      <c r="B49" s="69"/>
      <c r="C49" s="73"/>
      <c r="D49" s="74"/>
      <c r="E49" s="74"/>
      <c r="F49" s="74"/>
      <c r="G49" s="75"/>
      <c r="H49" s="67"/>
      <c r="I49" s="68"/>
      <c r="J49" s="18">
        <v>5</v>
      </c>
      <c r="K49" s="67"/>
      <c r="L49" s="68"/>
    </row>
    <row r="50" spans="1:12" ht="75.75" thickBot="1">
      <c r="A50" s="63"/>
      <c r="B50" s="69" t="s">
        <v>52</v>
      </c>
      <c r="C50" s="70" t="s">
        <v>222</v>
      </c>
      <c r="D50" s="71"/>
      <c r="E50" s="71"/>
      <c r="F50" s="71"/>
      <c r="G50" s="72"/>
      <c r="H50" s="15" t="s">
        <v>119</v>
      </c>
      <c r="I50" s="15" t="s">
        <v>120</v>
      </c>
      <c r="J50" s="15" t="s">
        <v>121</v>
      </c>
      <c r="K50" s="15" t="s">
        <v>123</v>
      </c>
      <c r="L50" s="15" t="s">
        <v>122</v>
      </c>
    </row>
    <row r="51" spans="1:12" ht="39.950000000000003" customHeight="1" thickBot="1">
      <c r="A51" s="63"/>
      <c r="B51" s="69"/>
      <c r="C51" s="73"/>
      <c r="D51" s="74"/>
      <c r="E51" s="74"/>
      <c r="F51" s="74"/>
      <c r="G51" s="75"/>
      <c r="H51" s="67"/>
      <c r="I51" s="68"/>
      <c r="J51" s="18">
        <v>5</v>
      </c>
      <c r="K51" s="67"/>
      <c r="L51" s="68"/>
    </row>
    <row r="52" spans="1:12" ht="90.75" thickBot="1">
      <c r="A52" s="63"/>
      <c r="B52" s="69" t="s">
        <v>53</v>
      </c>
      <c r="C52" s="70" t="s">
        <v>124</v>
      </c>
      <c r="D52" s="71"/>
      <c r="E52" s="71"/>
      <c r="F52" s="71"/>
      <c r="G52" s="72"/>
      <c r="H52" s="15" t="s">
        <v>171</v>
      </c>
      <c r="I52" s="15" t="s">
        <v>82</v>
      </c>
      <c r="J52" s="15" t="s">
        <v>172</v>
      </c>
      <c r="K52" s="15" t="s">
        <v>173</v>
      </c>
      <c r="L52" s="15" t="s">
        <v>174</v>
      </c>
    </row>
    <row r="53" spans="1:12" ht="39.950000000000003" customHeight="1" thickBot="1">
      <c r="A53" s="63"/>
      <c r="B53" s="69"/>
      <c r="C53" s="73"/>
      <c r="D53" s="74"/>
      <c r="E53" s="74"/>
      <c r="F53" s="74"/>
      <c r="G53" s="75"/>
      <c r="H53" s="67"/>
      <c r="I53" s="68"/>
      <c r="J53" s="18">
        <v>5</v>
      </c>
      <c r="K53" s="67"/>
      <c r="L53" s="68"/>
    </row>
    <row r="54" spans="1:12" ht="105.75" thickBot="1">
      <c r="A54" s="63"/>
      <c r="B54" s="69" t="s">
        <v>54</v>
      </c>
      <c r="C54" s="70" t="s">
        <v>125</v>
      </c>
      <c r="D54" s="71"/>
      <c r="E54" s="71"/>
      <c r="F54" s="71"/>
      <c r="G54" s="72"/>
      <c r="H54" s="15" t="s">
        <v>126</v>
      </c>
      <c r="I54" s="15" t="s">
        <v>175</v>
      </c>
      <c r="J54" s="15" t="s">
        <v>176</v>
      </c>
      <c r="K54" s="15" t="s">
        <v>177</v>
      </c>
      <c r="L54" s="15" t="s">
        <v>178</v>
      </c>
    </row>
    <row r="55" spans="1:12" ht="39.950000000000003" customHeight="1" thickBot="1">
      <c r="A55" s="63"/>
      <c r="B55" s="69"/>
      <c r="C55" s="73"/>
      <c r="D55" s="74"/>
      <c r="E55" s="74"/>
      <c r="F55" s="74"/>
      <c r="G55" s="75"/>
      <c r="H55" s="67"/>
      <c r="I55" s="68"/>
      <c r="J55" s="18">
        <v>5</v>
      </c>
      <c r="K55" s="67"/>
      <c r="L55" s="68"/>
    </row>
    <row r="56" spans="1:12" ht="120.75" thickBot="1">
      <c r="A56" s="63"/>
      <c r="B56" s="69" t="s">
        <v>55</v>
      </c>
      <c r="C56" s="70" t="s">
        <v>223</v>
      </c>
      <c r="D56" s="71"/>
      <c r="E56" s="71"/>
      <c r="F56" s="71"/>
      <c r="G56" s="72"/>
      <c r="H56" s="15" t="s">
        <v>127</v>
      </c>
      <c r="I56" s="15" t="s">
        <v>128</v>
      </c>
      <c r="J56" s="15" t="s">
        <v>129</v>
      </c>
      <c r="K56" s="15" t="s">
        <v>130</v>
      </c>
      <c r="L56" s="15" t="s">
        <v>131</v>
      </c>
    </row>
    <row r="57" spans="1:12" ht="39.950000000000003" customHeight="1" thickBot="1">
      <c r="A57" s="63"/>
      <c r="B57" s="69"/>
      <c r="C57" s="73"/>
      <c r="D57" s="74"/>
      <c r="E57" s="74"/>
      <c r="F57" s="74"/>
      <c r="G57" s="75"/>
      <c r="H57" s="67"/>
      <c r="I57" s="68"/>
      <c r="J57" s="18">
        <v>5</v>
      </c>
      <c r="K57" s="67"/>
      <c r="L57" s="68"/>
    </row>
    <row r="58" spans="1:12" ht="120.75" thickBot="1">
      <c r="A58" s="63"/>
      <c r="B58" s="69" t="s">
        <v>56</v>
      </c>
      <c r="C58" s="70" t="s">
        <v>224</v>
      </c>
      <c r="D58" s="71"/>
      <c r="E58" s="71"/>
      <c r="F58" s="71"/>
      <c r="G58" s="72"/>
      <c r="H58" s="15" t="s">
        <v>179</v>
      </c>
      <c r="I58" s="15" t="s">
        <v>180</v>
      </c>
      <c r="J58" s="15" t="s">
        <v>181</v>
      </c>
      <c r="K58" s="15" t="s">
        <v>182</v>
      </c>
      <c r="L58" s="15" t="s">
        <v>183</v>
      </c>
    </row>
    <row r="59" spans="1:12" ht="39.950000000000003" customHeight="1" thickBot="1">
      <c r="A59" s="63"/>
      <c r="B59" s="69"/>
      <c r="C59" s="73"/>
      <c r="D59" s="74"/>
      <c r="E59" s="74"/>
      <c r="F59" s="74"/>
      <c r="G59" s="75"/>
      <c r="H59" s="67"/>
      <c r="I59" s="68"/>
      <c r="J59" s="18">
        <v>5</v>
      </c>
      <c r="K59" s="67"/>
      <c r="L59" s="68"/>
    </row>
    <row r="60" spans="1:12" ht="210.75" thickBot="1">
      <c r="A60" s="63"/>
      <c r="B60" s="69" t="s">
        <v>57</v>
      </c>
      <c r="C60" s="70" t="s">
        <v>225</v>
      </c>
      <c r="D60" s="71"/>
      <c r="E60" s="71"/>
      <c r="F60" s="71"/>
      <c r="G60" s="72"/>
      <c r="H60" s="15" t="s">
        <v>226</v>
      </c>
      <c r="I60" s="15" t="s">
        <v>227</v>
      </c>
      <c r="J60" s="15" t="s">
        <v>237</v>
      </c>
      <c r="K60" s="15" t="s">
        <v>229</v>
      </c>
      <c r="L60" s="15" t="s">
        <v>228</v>
      </c>
    </row>
    <row r="61" spans="1:12" ht="39.950000000000003" customHeight="1" thickBot="1">
      <c r="A61" s="63"/>
      <c r="B61" s="69"/>
      <c r="C61" s="73"/>
      <c r="D61" s="74"/>
      <c r="E61" s="74"/>
      <c r="F61" s="74"/>
      <c r="G61" s="75"/>
      <c r="H61" s="67"/>
      <c r="I61" s="68"/>
      <c r="J61" s="18">
        <v>5</v>
      </c>
      <c r="K61" s="67"/>
      <c r="L61" s="68"/>
    </row>
    <row r="62" spans="1:12" ht="90.75" thickBot="1">
      <c r="A62" s="63"/>
      <c r="B62" s="69" t="s">
        <v>58</v>
      </c>
      <c r="C62" s="70" t="s">
        <v>16</v>
      </c>
      <c r="D62" s="71"/>
      <c r="E62" s="71"/>
      <c r="F62" s="71"/>
      <c r="G62" s="72"/>
      <c r="H62" s="15" t="s">
        <v>184</v>
      </c>
      <c r="I62" s="15" t="s">
        <v>185</v>
      </c>
      <c r="J62" s="15" t="s">
        <v>230</v>
      </c>
      <c r="K62" s="15" t="s">
        <v>186</v>
      </c>
      <c r="L62" s="15" t="s">
        <v>187</v>
      </c>
    </row>
    <row r="63" spans="1:12" ht="39.950000000000003" customHeight="1" thickBot="1">
      <c r="A63" s="63"/>
      <c r="B63" s="69"/>
      <c r="C63" s="73"/>
      <c r="D63" s="74"/>
      <c r="E63" s="74"/>
      <c r="F63" s="74"/>
      <c r="G63" s="75"/>
      <c r="H63" s="67"/>
      <c r="I63" s="68"/>
      <c r="J63" s="18">
        <v>5</v>
      </c>
      <c r="K63" s="67"/>
      <c r="L63" s="68"/>
    </row>
    <row r="64" spans="1:12" ht="135.75" thickBot="1">
      <c r="A64" s="63"/>
      <c r="B64" s="69" t="s">
        <v>59</v>
      </c>
      <c r="C64" s="70" t="s">
        <v>132</v>
      </c>
      <c r="D64" s="71"/>
      <c r="E64" s="71"/>
      <c r="F64" s="71"/>
      <c r="G64" s="72"/>
      <c r="H64" s="15" t="s">
        <v>188</v>
      </c>
      <c r="I64" s="15" t="s">
        <v>189</v>
      </c>
      <c r="J64" s="15" t="s">
        <v>190</v>
      </c>
      <c r="K64" s="15" t="s">
        <v>231</v>
      </c>
      <c r="L64" s="15" t="s">
        <v>238</v>
      </c>
    </row>
    <row r="65" spans="1:12" ht="39.950000000000003" customHeight="1" thickBot="1">
      <c r="A65" s="63"/>
      <c r="B65" s="69"/>
      <c r="C65" s="73"/>
      <c r="D65" s="74"/>
      <c r="E65" s="74"/>
      <c r="F65" s="74"/>
      <c r="G65" s="75"/>
      <c r="H65" s="21"/>
      <c r="I65" s="21"/>
      <c r="J65" s="22">
        <v>5</v>
      </c>
      <c r="K65" s="21"/>
      <c r="L65" s="21"/>
    </row>
    <row r="66" spans="1:12" ht="105.75" thickBot="1">
      <c r="A66" s="63"/>
      <c r="B66" s="69" t="s">
        <v>60</v>
      </c>
      <c r="C66" s="70" t="s">
        <v>191</v>
      </c>
      <c r="D66" s="71"/>
      <c r="E66" s="71"/>
      <c r="F66" s="71"/>
      <c r="G66" s="72"/>
      <c r="H66" s="15" t="s">
        <v>232</v>
      </c>
      <c r="I66" s="15" t="s">
        <v>233</v>
      </c>
      <c r="J66" s="15" t="s">
        <v>234</v>
      </c>
      <c r="K66" s="15" t="s">
        <v>239</v>
      </c>
      <c r="L66" s="15" t="s">
        <v>192</v>
      </c>
    </row>
    <row r="67" spans="1:12" ht="39.950000000000003" customHeight="1" thickBot="1">
      <c r="A67" s="63"/>
      <c r="B67" s="69"/>
      <c r="C67" s="73"/>
      <c r="D67" s="74"/>
      <c r="E67" s="74"/>
      <c r="F67" s="74"/>
      <c r="G67" s="75"/>
      <c r="H67" s="21"/>
      <c r="I67" s="21"/>
      <c r="J67" s="22">
        <v>5</v>
      </c>
      <c r="K67" s="21"/>
      <c r="L67" s="21"/>
    </row>
    <row r="68" spans="1:12" ht="3.75" customHeight="1" thickBot="1">
      <c r="A68" s="63"/>
      <c r="B68" s="23"/>
      <c r="C68" s="24"/>
      <c r="D68" s="24"/>
      <c r="E68" s="24"/>
      <c r="F68" s="24"/>
      <c r="G68" s="24"/>
      <c r="H68" s="25"/>
      <c r="I68" s="25"/>
      <c r="J68" s="26"/>
      <c r="K68" s="25"/>
      <c r="L68" s="25"/>
    </row>
    <row r="69" spans="1:12" ht="39.950000000000003" customHeight="1" thickBot="1">
      <c r="A69" s="63"/>
      <c r="C69" s="27"/>
      <c r="D69" s="27"/>
      <c r="E69" s="27"/>
      <c r="F69" s="27"/>
      <c r="G69" s="27"/>
      <c r="H69" s="27"/>
      <c r="I69" s="27"/>
      <c r="J69" s="27"/>
      <c r="K69" s="27"/>
      <c r="L69" s="27"/>
    </row>
    <row r="70" spans="1:12" ht="57" hidden="1" customHeight="1" thickBot="1">
      <c r="A70" s="63"/>
      <c r="C70" s="28"/>
      <c r="D70" s="28"/>
      <c r="E70" s="28"/>
      <c r="F70" s="28"/>
      <c r="G70" s="28"/>
      <c r="H70" s="27"/>
      <c r="I70" s="27"/>
      <c r="J70" s="27"/>
      <c r="K70" s="27"/>
      <c r="L70" s="27"/>
    </row>
    <row r="71" spans="1:12" ht="39.950000000000003" hidden="1" customHeight="1" thickBot="1">
      <c r="A71" s="63"/>
    </row>
    <row r="72" spans="1:12" ht="70.5" hidden="1" customHeight="1" thickBot="1">
      <c r="A72" s="63"/>
    </row>
    <row r="73" spans="1:12" ht="39.950000000000003" hidden="1" customHeight="1" thickBot="1">
      <c r="A73" s="63"/>
    </row>
    <row r="74" spans="1:12" ht="14.25" hidden="1" thickBot="1">
      <c r="A74" s="63"/>
    </row>
    <row r="75" spans="1:12" ht="39.950000000000003" hidden="1" customHeight="1" thickBot="1">
      <c r="A75" s="63"/>
    </row>
    <row r="76" spans="1:12" ht="85.5" hidden="1" customHeight="1" thickBot="1">
      <c r="A76" s="63"/>
    </row>
    <row r="77" spans="1:12" ht="39.950000000000003" hidden="1" customHeight="1" thickBot="1">
      <c r="A77" s="63"/>
    </row>
    <row r="78" spans="1:12" ht="85.5" hidden="1" customHeight="1" thickBot="1">
      <c r="A78" s="63"/>
    </row>
    <row r="79" spans="1:12" ht="39.950000000000003" hidden="1" customHeight="1" thickBot="1">
      <c r="A79" s="63"/>
    </row>
    <row r="80" spans="1:12" ht="65.099999999999994" hidden="1" customHeight="1" thickBot="1">
      <c r="A80" s="63"/>
    </row>
    <row r="81" spans="1:12" ht="39.950000000000003" hidden="1" customHeight="1" thickBot="1">
      <c r="A81" s="63"/>
    </row>
    <row r="82" spans="1:12" ht="14.25" hidden="1" thickBot="1">
      <c r="A82" s="63"/>
    </row>
    <row r="83" spans="1:12" ht="39.950000000000003" hidden="1" customHeight="1" thickBot="1">
      <c r="A83" s="63"/>
    </row>
    <row r="84" spans="1:12" ht="70.5" hidden="1" customHeight="1"/>
    <row r="85" spans="1:12" ht="39.950000000000003" hidden="1" customHeight="1"/>
    <row r="86" spans="1:12" ht="84.75" hidden="1" customHeight="1"/>
    <row r="87" spans="1:12" ht="39.950000000000003" hidden="1" customHeight="1"/>
    <row r="88" spans="1:12" ht="84.75" hidden="1" customHeight="1"/>
    <row r="89" spans="1:12" ht="39.950000000000003" hidden="1" customHeight="1"/>
    <row r="90" spans="1:12" s="19" customFormat="1" ht="0.95" hidden="1" customHeight="1">
      <c r="B90" s="9"/>
      <c r="C90" s="10"/>
      <c r="D90" s="10"/>
      <c r="E90" s="10"/>
      <c r="F90" s="10"/>
      <c r="G90" s="10"/>
      <c r="H90" s="10"/>
      <c r="I90" s="10"/>
      <c r="J90" s="10"/>
      <c r="K90" s="10"/>
      <c r="L90" s="10"/>
    </row>
    <row r="91" spans="1:12" ht="24.95" hidden="1" customHeight="1"/>
    <row r="92" spans="1:12" ht="13.5" hidden="1" customHeight="1"/>
    <row r="93" spans="1:12" hidden="1"/>
    <row r="94" spans="1:12" hidden="1"/>
    <row r="95" spans="1:12" hidden="1"/>
    <row r="96" spans="1:12" hidden="1"/>
    <row r="97" hidden="1"/>
    <row r="98" hidden="1"/>
    <row r="99" hidden="1"/>
    <row r="100" hidden="1"/>
  </sheetData>
  <sheetProtection password="C0F2" sheet="1" objects="1" scenarios="1" selectLockedCells="1"/>
  <mergeCells count="146">
    <mergeCell ref="B64:B65"/>
    <mergeCell ref="C64:G65"/>
    <mergeCell ref="B66:B67"/>
    <mergeCell ref="C66:G67"/>
    <mergeCell ref="H2:J2"/>
    <mergeCell ref="C44:G45"/>
    <mergeCell ref="C38:G39"/>
    <mergeCell ref="C40:G41"/>
    <mergeCell ref="H49:I49"/>
    <mergeCell ref="H4:L4"/>
    <mergeCell ref="B2:F2"/>
    <mergeCell ref="C26:G27"/>
    <mergeCell ref="C28:G29"/>
    <mergeCell ref="H27:I27"/>
    <mergeCell ref="K27:L27"/>
    <mergeCell ref="H29:I29"/>
    <mergeCell ref="K29:L29"/>
    <mergeCell ref="C10:G11"/>
    <mergeCell ref="C12:G13"/>
    <mergeCell ref="H7:L7"/>
    <mergeCell ref="H9:I9"/>
    <mergeCell ref="K9:L9"/>
    <mergeCell ref="H11:I11"/>
    <mergeCell ref="K11:L11"/>
    <mergeCell ref="H63:I63"/>
    <mergeCell ref="K63:L63"/>
    <mergeCell ref="C6:G9"/>
    <mergeCell ref="C48:G49"/>
    <mergeCell ref="C62:G63"/>
    <mergeCell ref="C46:G47"/>
    <mergeCell ref="C42:G43"/>
    <mergeCell ref="H45:I45"/>
    <mergeCell ref="K45:L45"/>
    <mergeCell ref="H47:I47"/>
    <mergeCell ref="K47:L47"/>
    <mergeCell ref="H39:I39"/>
    <mergeCell ref="K39:L39"/>
    <mergeCell ref="H41:I41"/>
    <mergeCell ref="K41:L41"/>
    <mergeCell ref="H43:I43"/>
    <mergeCell ref="K43:L43"/>
    <mergeCell ref="C34:G35"/>
    <mergeCell ref="C36:G37"/>
    <mergeCell ref="H35:I35"/>
    <mergeCell ref="K15:L15"/>
    <mergeCell ref="K35:L35"/>
    <mergeCell ref="H37:I37"/>
    <mergeCell ref="C56:G57"/>
    <mergeCell ref="B16:B17"/>
    <mergeCell ref="B10:B11"/>
    <mergeCell ref="B12:B13"/>
    <mergeCell ref="B14:B15"/>
    <mergeCell ref="B24:B25"/>
    <mergeCell ref="C24:G25"/>
    <mergeCell ref="H25:I25"/>
    <mergeCell ref="K25:L25"/>
    <mergeCell ref="C18:G19"/>
    <mergeCell ref="C20:G21"/>
    <mergeCell ref="H19:I19"/>
    <mergeCell ref="K19:L19"/>
    <mergeCell ref="H21:I21"/>
    <mergeCell ref="K21:L21"/>
    <mergeCell ref="C22:G23"/>
    <mergeCell ref="H23:I23"/>
    <mergeCell ref="K23:L23"/>
    <mergeCell ref="C16:G17"/>
    <mergeCell ref="H17:I17"/>
    <mergeCell ref="K17:L17"/>
    <mergeCell ref="H13:I13"/>
    <mergeCell ref="K13:L13"/>
    <mergeCell ref="C14:G15"/>
    <mergeCell ref="H15:I15"/>
    <mergeCell ref="C60:G61"/>
    <mergeCell ref="K37:L37"/>
    <mergeCell ref="C30:G31"/>
    <mergeCell ref="C32:G33"/>
    <mergeCell ref="H31:I31"/>
    <mergeCell ref="K31:L31"/>
    <mergeCell ref="H33:I33"/>
    <mergeCell ref="K33:L33"/>
    <mergeCell ref="K49:L49"/>
    <mergeCell ref="B18:B19"/>
    <mergeCell ref="B22:B23"/>
    <mergeCell ref="B38:B39"/>
    <mergeCell ref="B40:B41"/>
    <mergeCell ref="B42:B43"/>
    <mergeCell ref="B28:B29"/>
    <mergeCell ref="B30:B31"/>
    <mergeCell ref="B32:B33"/>
    <mergeCell ref="B34:B35"/>
    <mergeCell ref="B62:B63"/>
    <mergeCell ref="B20:B21"/>
    <mergeCell ref="B44:B45"/>
    <mergeCell ref="B46:B47"/>
    <mergeCell ref="B48:B49"/>
    <mergeCell ref="B36:B37"/>
    <mergeCell ref="B50:B51"/>
    <mergeCell ref="B52:B53"/>
    <mergeCell ref="B54:B55"/>
    <mergeCell ref="B56:B57"/>
    <mergeCell ref="B60:B61"/>
    <mergeCell ref="B26:B27"/>
    <mergeCell ref="B5:G5"/>
    <mergeCell ref="A34:A35"/>
    <mergeCell ref="A36:A37"/>
    <mergeCell ref="A38:A39"/>
    <mergeCell ref="A40:A41"/>
    <mergeCell ref="A42:A43"/>
    <mergeCell ref="H61:I61"/>
    <mergeCell ref="K61:L61"/>
    <mergeCell ref="B58:B59"/>
    <mergeCell ref="C58:G59"/>
    <mergeCell ref="H59:I59"/>
    <mergeCell ref="K59:L59"/>
    <mergeCell ref="H51:I51"/>
    <mergeCell ref="K51:L51"/>
    <mergeCell ref="H53:I53"/>
    <mergeCell ref="K53:L53"/>
    <mergeCell ref="H55:I55"/>
    <mergeCell ref="K55:L55"/>
    <mergeCell ref="H57:I57"/>
    <mergeCell ref="K57:L57"/>
    <mergeCell ref="B6:B9"/>
    <mergeCell ref="C50:G51"/>
    <mergeCell ref="C52:G53"/>
    <mergeCell ref="C54:G55"/>
    <mergeCell ref="A44:A45"/>
    <mergeCell ref="A46:A47"/>
    <mergeCell ref="A48:A49"/>
    <mergeCell ref="A50:A51"/>
    <mergeCell ref="A52:A53"/>
    <mergeCell ref="A54:A55"/>
    <mergeCell ref="A56:A57"/>
    <mergeCell ref="A58:A59"/>
    <mergeCell ref="A60:A61"/>
    <mergeCell ref="A80:A81"/>
    <mergeCell ref="A82:A83"/>
    <mergeCell ref="A62:A63"/>
    <mergeCell ref="A64:A65"/>
    <mergeCell ref="A66:A67"/>
    <mergeCell ref="A68:A69"/>
    <mergeCell ref="A70:A71"/>
    <mergeCell ref="A72:A73"/>
    <mergeCell ref="A74:A75"/>
    <mergeCell ref="A76:A77"/>
    <mergeCell ref="A78:A79"/>
  </mergeCells>
  <phoneticPr fontId="2" type="noConversion"/>
  <conditionalFormatting sqref="J9 J11 J13 J15 J17 J19 J21 J23 J25 J27 J29 J31 J33 J35 J37 J39 J41 J43 J45 J47 J49 J51 J53 J55 J57 J59">
    <cfRule type="cellIs" dxfId="22" priority="346" operator="between">
      <formula>"Nota = 2"</formula>
      <formula>"Nota = 2"</formula>
    </cfRule>
    <cfRule type="cellIs" dxfId="21" priority="349" operator="between">
      <formula>"NOTA = 5"</formula>
      <formula>"NOTA = 5"</formula>
    </cfRule>
    <cfRule type="cellIs" dxfId="20" priority="350" operator="between">
      <formula>"NOTA = 1"</formula>
      <formula>"NOTA = 5"</formula>
    </cfRule>
  </conditionalFormatting>
  <conditionalFormatting sqref="J11">
    <cfRule type="cellIs" dxfId="19" priority="347" operator="between">
      <formula>"NOTA = 5"</formula>
      <formula>"NOTA = 5"</formula>
    </cfRule>
    <cfRule type="cellIs" dxfId="18" priority="348" operator="between">
      <formula>"NOTA = 1"</formula>
      <formula>"NOTA = 5"</formula>
    </cfRule>
  </conditionalFormatting>
  <conditionalFormatting sqref="J61">
    <cfRule type="cellIs" dxfId="17" priority="235" operator="between">
      <formula>"Nota = 2"</formula>
      <formula>"Nota = 2"</formula>
    </cfRule>
    <cfRule type="cellIs" dxfId="16" priority="236" operator="between">
      <formula>"NOTA = 5"</formula>
      <formula>"NOTA = 5"</formula>
    </cfRule>
    <cfRule type="cellIs" dxfId="15" priority="237" operator="between">
      <formula>"NOTA = 1"</formula>
      <formula>"NOTA = 5"</formula>
    </cfRule>
  </conditionalFormatting>
  <conditionalFormatting sqref="J63 J65 J67">
    <cfRule type="cellIs" dxfId="14" priority="232" operator="between">
      <formula>"Nota = 2"</formula>
      <formula>"Nota = 2"</formula>
    </cfRule>
    <cfRule type="cellIs" dxfId="13" priority="233" operator="between">
      <formula>"NOTA = 5"</formula>
      <formula>"NOTA = 5"</formula>
    </cfRule>
    <cfRule type="cellIs" dxfId="12" priority="234" operator="between">
      <formula>"NOTA = 1"</formula>
      <formula>"NOTA = 5"</formula>
    </cfRule>
  </conditionalFormatting>
  <conditionalFormatting sqref="J61">
    <cfRule type="cellIs" dxfId="11" priority="226" operator="between">
      <formula>"Nota = 2"</formula>
      <formula>"Nota = 2"</formula>
    </cfRule>
    <cfRule type="cellIs" dxfId="10" priority="227" operator="between">
      <formula>"NOTA = 5"</formula>
      <formula>"NOTA = 5"</formula>
    </cfRule>
    <cfRule type="cellIs" dxfId="9" priority="228" operator="between">
      <formula>"NOTA = 1"</formula>
      <formula>"NOTA = 5"</formula>
    </cfRule>
  </conditionalFormatting>
  <conditionalFormatting sqref="J61">
    <cfRule type="cellIs" dxfId="8" priority="223" operator="between">
      <formula>"Nota = 2"</formula>
      <formula>"Nota = 2"</formula>
    </cfRule>
    <cfRule type="cellIs" dxfId="7" priority="224" operator="between">
      <formula>"NOTA = 5"</formula>
      <formula>"NOTA = 5"</formula>
    </cfRule>
    <cfRule type="cellIs" dxfId="6" priority="225" operator="between">
      <formula>"NOTA = 1"</formula>
      <formula>"NOTA = 5"</formula>
    </cfRule>
  </conditionalFormatting>
  <conditionalFormatting sqref="J63 J65 J67">
    <cfRule type="cellIs" dxfId="5" priority="220" operator="between">
      <formula>"Nota = 2"</formula>
      <formula>"Nota = 2"</formula>
    </cfRule>
    <cfRule type="cellIs" dxfId="4" priority="221" operator="between">
      <formula>"NOTA = 5"</formula>
      <formula>"NOTA = 5"</formula>
    </cfRule>
    <cfRule type="cellIs" dxfId="3" priority="222" operator="between">
      <formula>"NOTA = 1"</formula>
      <formula>"NOTA = 5"</formula>
    </cfRule>
  </conditionalFormatting>
  <conditionalFormatting sqref="J63 J65 J67">
    <cfRule type="cellIs" dxfId="2" priority="217" operator="between">
      <formula>"Nota = 2"</formula>
      <formula>"Nota = 2"</formula>
    </cfRule>
    <cfRule type="cellIs" dxfId="1" priority="218" operator="between">
      <formula>"NOTA = 5"</formula>
      <formula>"NOTA = 5"</formula>
    </cfRule>
    <cfRule type="cellIs" dxfId="0" priority="219" operator="between">
      <formula>"NOTA = 1"</formula>
      <formula>"NOTA = 5"</formula>
    </cfRule>
  </conditionalFormatting>
  <dataValidations count="1">
    <dataValidation type="list" allowBlank="1" showInputMessage="1" showErrorMessage="1" sqref="J61 J63 J65 J67 J49 J23 J25 J17 J11 J15 J13 J9 J21 J19 J47 J45 J43 J41 J39 J37 J35 J33 J31 J29 J27 J51 J53 J55 J57 J59">
      <formula1>"1,2,3,4,5"</formula1>
    </dataValidation>
  </dataValidations>
  <pageMargins left="0.74803149606299213" right="0.74803149606299213" top="0.98425196850393704" bottom="0.98425196850393704" header="0" footer="0"/>
  <pageSetup orientation="landscape" horizontalDpi="1200" verticalDpi="1200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7" r:id="rId4" name="Button 3">
              <controlPr defaultSize="0" print="0" autoFill="0" autoPict="0" macro="[0]!INGRESAR">
                <anchor moveWithCells="1" sizeWithCells="1">
                  <from>
                    <xdr:col>11</xdr:col>
                    <xdr:colOff>809625</xdr:colOff>
                    <xdr:row>68</xdr:row>
                    <xdr:rowOff>85725</xdr:rowOff>
                  </from>
                  <to>
                    <xdr:col>11</xdr:col>
                    <xdr:colOff>1838325</xdr:colOff>
                    <xdr:row>68</xdr:row>
                    <xdr:rowOff>409575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AQ476"/>
  <sheetViews>
    <sheetView defaultGridColor="0" colorId="9" workbookViewId="0">
      <selection activeCell="C3" sqref="C3"/>
    </sheetView>
  </sheetViews>
  <sheetFormatPr baseColWidth="10" defaultColWidth="0" defaultRowHeight="15.75" zeroHeight="1"/>
  <cols>
    <col min="1" max="1" width="1.7109375" style="2" customWidth="1"/>
    <col min="2" max="2" width="30.7109375" style="1" customWidth="1"/>
    <col min="3" max="41" width="6.7109375" style="2" customWidth="1"/>
    <col min="42" max="42" width="11.42578125" style="2" customWidth="1"/>
    <col min="43" max="43" width="0" style="2" hidden="1" customWidth="1"/>
    <col min="44" max="16384" width="11.42578125" style="2" hidden="1"/>
  </cols>
  <sheetData>
    <row r="1" spans="2:41" ht="9.9499999999999993" customHeight="1" thickBot="1"/>
    <row r="2" spans="2:41" ht="17.25" thickBot="1">
      <c r="B2" s="3" t="s">
        <v>63</v>
      </c>
      <c r="C2" s="4" t="s">
        <v>31</v>
      </c>
      <c r="D2" s="4" t="s">
        <v>32</v>
      </c>
      <c r="E2" s="4" t="s">
        <v>33</v>
      </c>
      <c r="F2" s="4" t="s">
        <v>34</v>
      </c>
      <c r="G2" s="4" t="s">
        <v>35</v>
      </c>
      <c r="H2" s="4" t="s">
        <v>36</v>
      </c>
      <c r="I2" s="4" t="s">
        <v>37</v>
      </c>
      <c r="J2" s="4" t="s">
        <v>38</v>
      </c>
      <c r="K2" s="4" t="s">
        <v>39</v>
      </c>
      <c r="L2" s="4" t="s">
        <v>40</v>
      </c>
      <c r="M2" s="4" t="s">
        <v>41</v>
      </c>
      <c r="N2" s="4" t="s">
        <v>42</v>
      </c>
      <c r="O2" s="4" t="s">
        <v>43</v>
      </c>
      <c r="P2" s="4" t="s">
        <v>44</v>
      </c>
      <c r="Q2" s="4" t="s">
        <v>45</v>
      </c>
      <c r="R2" s="4" t="s">
        <v>46</v>
      </c>
      <c r="S2" s="4" t="s">
        <v>47</v>
      </c>
      <c r="T2" s="4" t="s">
        <v>48</v>
      </c>
      <c r="U2" s="4" t="s">
        <v>49</v>
      </c>
      <c r="V2" s="4" t="s">
        <v>50</v>
      </c>
      <c r="W2" s="4" t="s">
        <v>51</v>
      </c>
      <c r="X2" s="4" t="s">
        <v>52</v>
      </c>
      <c r="Y2" s="4" t="s">
        <v>53</v>
      </c>
      <c r="Z2" s="4" t="s">
        <v>54</v>
      </c>
      <c r="AA2" s="4" t="s">
        <v>55</v>
      </c>
      <c r="AB2" s="4" t="s">
        <v>56</v>
      </c>
      <c r="AC2" s="4" t="s">
        <v>57</v>
      </c>
      <c r="AD2" s="4" t="s">
        <v>58</v>
      </c>
      <c r="AE2" s="4" t="s">
        <v>59</v>
      </c>
      <c r="AF2" s="4" t="s">
        <v>60</v>
      </c>
      <c r="AG2" s="4" t="s">
        <v>61</v>
      </c>
      <c r="AH2" s="4" t="s">
        <v>74</v>
      </c>
      <c r="AI2" s="4" t="s">
        <v>75</v>
      </c>
      <c r="AJ2" s="4" t="s">
        <v>76</v>
      </c>
      <c r="AK2" s="4" t="s">
        <v>77</v>
      </c>
      <c r="AL2" s="4" t="s">
        <v>78</v>
      </c>
      <c r="AM2" s="4" t="s">
        <v>79</v>
      </c>
      <c r="AN2" s="4" t="s">
        <v>80</v>
      </c>
      <c r="AO2" s="4" t="s">
        <v>81</v>
      </c>
    </row>
    <row r="3" spans="2:41" ht="16.5" thickBot="1">
      <c r="B3" s="5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</row>
    <row r="4" spans="2:41" ht="16.5" thickBot="1">
      <c r="B4" s="7"/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</row>
    <row r="5" spans="2:41" ht="16.5" thickBot="1">
      <c r="B5" s="7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</row>
    <row r="6" spans="2:41" ht="16.5" thickBot="1">
      <c r="B6" s="7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</row>
    <row r="7" spans="2:41" ht="16.5" thickBot="1">
      <c r="B7" s="7"/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</row>
    <row r="8" spans="2:41" ht="16.5" thickBot="1">
      <c r="B8" s="7"/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6"/>
      <c r="AK8" s="6"/>
      <c r="AL8" s="6"/>
      <c r="AM8" s="6"/>
      <c r="AN8" s="6"/>
      <c r="AO8" s="6"/>
    </row>
    <row r="9" spans="2:41" ht="16.5" thickBot="1">
      <c r="B9" s="7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  <c r="AD9" s="6"/>
      <c r="AE9" s="6"/>
      <c r="AF9" s="6"/>
      <c r="AG9" s="6"/>
      <c r="AH9" s="6"/>
      <c r="AI9" s="6"/>
      <c r="AJ9" s="6"/>
      <c r="AK9" s="6"/>
      <c r="AL9" s="6"/>
      <c r="AM9" s="6"/>
      <c r="AN9" s="6"/>
      <c r="AO9" s="6"/>
    </row>
    <row r="10" spans="2:41" ht="16.5" thickBot="1">
      <c r="B10" s="7"/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  <c r="AD10" s="6"/>
      <c r="AE10" s="6"/>
      <c r="AF10" s="6"/>
      <c r="AG10" s="6"/>
      <c r="AH10" s="6"/>
      <c r="AI10" s="6"/>
      <c r="AJ10" s="6"/>
      <c r="AK10" s="6"/>
      <c r="AL10" s="6"/>
      <c r="AM10" s="6"/>
      <c r="AN10" s="6"/>
      <c r="AO10" s="6"/>
    </row>
    <row r="11" spans="2:41" ht="16.5" thickBot="1">
      <c r="B11" s="7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  <c r="AI11" s="6"/>
      <c r="AJ11" s="6"/>
      <c r="AK11" s="6"/>
      <c r="AL11" s="6"/>
      <c r="AM11" s="6"/>
      <c r="AN11" s="6"/>
      <c r="AO11" s="6"/>
    </row>
    <row r="12" spans="2:41" ht="16.5" thickBot="1">
      <c r="B12" s="7"/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6"/>
      <c r="AI12" s="6"/>
      <c r="AJ12" s="6"/>
      <c r="AK12" s="6"/>
      <c r="AL12" s="6"/>
      <c r="AM12" s="6"/>
      <c r="AN12" s="6"/>
      <c r="AO12" s="6"/>
    </row>
    <row r="13" spans="2:41" ht="16.5" thickBot="1">
      <c r="B13" s="7"/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</row>
    <row r="14" spans="2:41" ht="16.5" thickBot="1">
      <c r="B14" s="8"/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  <c r="AM14" s="6"/>
      <c r="AN14" s="6"/>
      <c r="AO14" s="6"/>
    </row>
    <row r="15" spans="2:41" ht="16.5" thickBot="1">
      <c r="B15" s="8"/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  <c r="AM15" s="6"/>
      <c r="AN15" s="6"/>
      <c r="AO15" s="6"/>
    </row>
    <row r="16" spans="2:41" ht="16.5" thickBot="1">
      <c r="B16" s="8"/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</row>
    <row r="17" spans="2:41" ht="16.5" thickBot="1">
      <c r="B17" s="8"/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  <c r="AM17" s="6"/>
      <c r="AN17" s="6"/>
      <c r="AO17" s="6"/>
    </row>
    <row r="18" spans="2:41" ht="16.5" thickBot="1">
      <c r="B18" s="8"/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  <c r="AM18" s="6"/>
      <c r="AN18" s="6"/>
      <c r="AO18" s="6"/>
    </row>
    <row r="19" spans="2:41" ht="16.5" thickBot="1">
      <c r="B19" s="8"/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</row>
    <row r="20" spans="2:41" ht="16.5" thickBot="1">
      <c r="B20" s="8"/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  <c r="AM20" s="6"/>
      <c r="AN20" s="6"/>
      <c r="AO20" s="6"/>
    </row>
    <row r="21" spans="2:41" ht="16.5" thickBot="1">
      <c r="B21" s="8"/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  <c r="AM21" s="6"/>
      <c r="AN21" s="6"/>
      <c r="AO21" s="6"/>
    </row>
    <row r="22" spans="2:41" ht="16.5" thickBot="1">
      <c r="B22" s="8"/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</row>
    <row r="23" spans="2:41" ht="16.5" thickBot="1">
      <c r="B23" s="8"/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6"/>
      <c r="AJ23" s="6"/>
      <c r="AK23" s="6"/>
      <c r="AL23" s="6"/>
      <c r="AM23" s="6"/>
      <c r="AN23" s="6"/>
      <c r="AO23" s="6"/>
    </row>
    <row r="24" spans="2:41" ht="16.5" thickBot="1">
      <c r="B24" s="8"/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  <c r="AI24" s="6"/>
      <c r="AJ24" s="6"/>
      <c r="AK24" s="6"/>
      <c r="AL24" s="6"/>
      <c r="AM24" s="6"/>
      <c r="AN24" s="6"/>
      <c r="AO24" s="6"/>
    </row>
    <row r="25" spans="2:41" ht="16.5" thickBot="1">
      <c r="B25" s="8"/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</row>
    <row r="26" spans="2:41" ht="16.5" thickBot="1">
      <c r="B26" s="8"/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  <c r="AD26" s="6"/>
      <c r="AE26" s="6"/>
      <c r="AF26" s="6"/>
      <c r="AG26" s="6"/>
      <c r="AH26" s="6"/>
      <c r="AI26" s="6"/>
      <c r="AJ26" s="6"/>
      <c r="AK26" s="6"/>
      <c r="AL26" s="6"/>
      <c r="AM26" s="6"/>
      <c r="AN26" s="6"/>
      <c r="AO26" s="6"/>
    </row>
    <row r="27" spans="2:41" ht="16.5" thickBot="1">
      <c r="B27" s="8"/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  <c r="AD27" s="6"/>
      <c r="AE27" s="6"/>
      <c r="AF27" s="6"/>
      <c r="AG27" s="6"/>
      <c r="AH27" s="6"/>
      <c r="AI27" s="6"/>
      <c r="AJ27" s="6"/>
      <c r="AK27" s="6"/>
      <c r="AL27" s="6"/>
      <c r="AM27" s="6"/>
      <c r="AN27" s="6"/>
      <c r="AO27" s="6"/>
    </row>
    <row r="28" spans="2:41" ht="16.5" thickBot="1">
      <c r="B28" s="8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</row>
    <row r="29" spans="2:41" ht="16.5" thickBot="1">
      <c r="B29" s="8"/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  <c r="AD29" s="6"/>
      <c r="AE29" s="6"/>
      <c r="AF29" s="6"/>
      <c r="AG29" s="6"/>
      <c r="AH29" s="6"/>
      <c r="AI29" s="6"/>
      <c r="AJ29" s="6"/>
      <c r="AK29" s="6"/>
      <c r="AL29" s="6"/>
      <c r="AM29" s="6"/>
      <c r="AN29" s="6"/>
      <c r="AO29" s="6"/>
    </row>
    <row r="30" spans="2:41" ht="16.5" thickBot="1">
      <c r="B30" s="8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  <c r="AC30" s="6"/>
      <c r="AD30" s="6"/>
      <c r="AE30" s="6"/>
      <c r="AF30" s="6"/>
      <c r="AG30" s="6"/>
      <c r="AH30" s="6"/>
      <c r="AI30" s="6"/>
      <c r="AJ30" s="6"/>
      <c r="AK30" s="6"/>
      <c r="AL30" s="6"/>
      <c r="AM30" s="6"/>
      <c r="AN30" s="6"/>
      <c r="AO30" s="6"/>
    </row>
    <row r="31" spans="2:41" ht="16.5" thickBot="1">
      <c r="B31" s="8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6"/>
      <c r="AK31" s="6"/>
      <c r="AL31" s="6"/>
      <c r="AM31" s="6"/>
      <c r="AN31" s="6"/>
      <c r="AO31" s="6"/>
    </row>
    <row r="32" spans="2:41">
      <c r="B32" s="8"/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  <c r="AD32" s="6"/>
      <c r="AE32" s="6"/>
      <c r="AF32" s="6"/>
      <c r="AG32" s="6"/>
      <c r="AH32" s="6"/>
      <c r="AI32" s="6"/>
      <c r="AJ32" s="6"/>
      <c r="AK32" s="6"/>
      <c r="AL32" s="6"/>
      <c r="AM32" s="6"/>
      <c r="AN32" s="6"/>
      <c r="AO32" s="6"/>
    </row>
    <row r="33"/>
    <row r="34"/>
    <row r="35"/>
    <row r="36" hidden="1"/>
    <row r="37" hidden="1"/>
    <row r="38" hidden="1"/>
    <row r="39" hidden="1"/>
    <row r="40" hidden="1"/>
    <row r="41" hidden="1"/>
    <row r="42" hidden="1"/>
    <row r="43" hidden="1"/>
    <row r="44" hidden="1"/>
    <row r="45" hidden="1"/>
    <row r="46" hidden="1"/>
    <row r="47" hidden="1"/>
    <row r="48" hidden="1"/>
    <row r="49" hidden="1"/>
    <row r="50" hidden="1"/>
    <row r="51" hidden="1"/>
    <row r="52" hidden="1"/>
    <row r="53" hidden="1"/>
    <row r="54" hidden="1"/>
    <row r="55" hidden="1"/>
    <row r="56" hidden="1"/>
    <row r="57" hidden="1"/>
    <row r="58" hidden="1"/>
    <row r="59" hidden="1"/>
    <row r="60" hidden="1"/>
    <row r="61" hidden="1"/>
    <row r="62" hidden="1"/>
    <row r="63" hidden="1"/>
    <row r="64" hidden="1"/>
    <row r="65" hidden="1"/>
    <row r="66" hidden="1"/>
    <row r="67" hidden="1"/>
    <row r="68" hidden="1"/>
    <row r="69" hidden="1"/>
    <row r="70" hidden="1"/>
    <row r="71" hidden="1"/>
    <row r="72" hidden="1"/>
    <row r="73" hidden="1"/>
    <row r="74" hidden="1"/>
    <row r="75" hidden="1"/>
    <row r="76" hidden="1"/>
    <row r="77" hidden="1"/>
    <row r="78" hidden="1"/>
    <row r="79" hidden="1"/>
    <row r="80" hidden="1"/>
    <row r="81" hidden="1"/>
    <row r="82" hidden="1"/>
    <row r="83" hidden="1"/>
    <row r="84" hidden="1"/>
    <row r="85" hidden="1"/>
    <row r="86" hidden="1"/>
    <row r="87" hidden="1"/>
    <row r="88" hidden="1"/>
    <row r="89" hidden="1"/>
    <row r="90" hidden="1"/>
    <row r="91" hidden="1"/>
    <row r="92" hidden="1"/>
    <row r="93" hidden="1"/>
    <row r="94" hidden="1"/>
    <row r="95" hidden="1"/>
    <row r="96" hidden="1"/>
    <row r="97" hidden="1"/>
    <row r="98" hidden="1"/>
    <row r="99" hidden="1"/>
    <row r="100" hidden="1"/>
    <row r="101" hidden="1"/>
    <row r="102" hidden="1"/>
    <row r="103" hidden="1"/>
    <row r="104" hidden="1"/>
    <row r="105" hidden="1"/>
    <row r="106" hidden="1"/>
    <row r="107" hidden="1"/>
    <row r="108" hidden="1"/>
    <row r="109" hidden="1"/>
    <row r="110" hidden="1"/>
    <row r="111" hidden="1"/>
    <row r="112" hidden="1"/>
    <row r="113" hidden="1"/>
    <row r="114" hidden="1"/>
    <row r="115" hidden="1"/>
    <row r="116" hidden="1"/>
    <row r="117" hidden="1"/>
    <row r="118" hidden="1"/>
    <row r="119" hidden="1"/>
    <row r="120" hidden="1"/>
    <row r="121" hidden="1"/>
    <row r="122" hidden="1"/>
    <row r="123" hidden="1"/>
    <row r="124" hidden="1"/>
    <row r="125" hidden="1"/>
    <row r="126" hidden="1"/>
    <row r="127" hidden="1"/>
    <row r="128" hidden="1"/>
    <row r="129" hidden="1"/>
    <row r="130" hidden="1"/>
    <row r="131" hidden="1"/>
    <row r="132" hidden="1"/>
    <row r="133" hidden="1"/>
    <row r="134" hidden="1"/>
    <row r="135" hidden="1"/>
    <row r="136" hidden="1"/>
    <row r="137" hidden="1"/>
    <row r="138" hidden="1"/>
    <row r="139" hidden="1"/>
    <row r="140" hidden="1"/>
    <row r="141" hidden="1"/>
    <row r="142" hidden="1"/>
    <row r="143" hidden="1"/>
    <row r="144" hidden="1"/>
    <row r="145" hidden="1"/>
    <row r="146" hidden="1"/>
    <row r="147" hidden="1"/>
    <row r="148" hidden="1"/>
    <row r="149" hidden="1"/>
    <row r="150" hidden="1"/>
    <row r="151" hidden="1"/>
    <row r="152" hidden="1"/>
    <row r="153" hidden="1"/>
    <row r="154" hidden="1"/>
    <row r="155" hidden="1"/>
    <row r="156" hidden="1"/>
    <row r="157" hidden="1"/>
    <row r="158" hidden="1"/>
    <row r="159" hidden="1"/>
    <row r="160" hidden="1"/>
    <row r="161" hidden="1"/>
    <row r="162" hidden="1"/>
    <row r="163" hidden="1"/>
    <row r="164" hidden="1"/>
    <row r="165" hidden="1"/>
    <row r="166" hidden="1"/>
    <row r="167" hidden="1"/>
    <row r="168" hidden="1"/>
    <row r="169" hidden="1"/>
    <row r="170" hidden="1"/>
    <row r="171" hidden="1"/>
    <row r="172" hidden="1"/>
    <row r="173" hidden="1"/>
    <row r="174" hidden="1"/>
    <row r="175" hidden="1"/>
    <row r="176" hidden="1"/>
    <row r="177" hidden="1"/>
    <row r="178" hidden="1"/>
    <row r="179" hidden="1"/>
    <row r="180" hidden="1"/>
    <row r="181" hidden="1"/>
    <row r="182" hidden="1"/>
    <row r="183" hidden="1"/>
    <row r="184" hidden="1"/>
    <row r="185" hidden="1"/>
    <row r="186" hidden="1"/>
    <row r="187" hidden="1"/>
    <row r="188" hidden="1"/>
    <row r="189" hidden="1"/>
    <row r="190" hidden="1"/>
    <row r="191" hidden="1"/>
    <row r="192" hidden="1"/>
    <row r="193" hidden="1"/>
    <row r="194" hidden="1"/>
    <row r="195" hidden="1"/>
    <row r="196" hidden="1"/>
    <row r="197" hidden="1"/>
    <row r="198" hidden="1"/>
    <row r="199" hidden="1"/>
    <row r="200" hidden="1"/>
    <row r="201" hidden="1"/>
    <row r="202" hidden="1"/>
    <row r="203" hidden="1"/>
    <row r="204" hidden="1"/>
    <row r="205" hidden="1"/>
    <row r="206" hidden="1"/>
    <row r="207" hidden="1"/>
    <row r="208" hidden="1"/>
    <row r="209" hidden="1"/>
    <row r="210" hidden="1"/>
    <row r="211" hidden="1"/>
    <row r="212" hidden="1"/>
    <row r="213" hidden="1"/>
    <row r="214" hidden="1"/>
    <row r="215" hidden="1"/>
    <row r="216" hidden="1"/>
    <row r="217" hidden="1"/>
    <row r="218" hidden="1"/>
    <row r="219" hidden="1"/>
    <row r="220" hidden="1"/>
    <row r="221" hidden="1"/>
    <row r="222" hidden="1"/>
    <row r="223" hidden="1"/>
    <row r="224" hidden="1"/>
    <row r="225" hidden="1"/>
    <row r="226" hidden="1"/>
    <row r="227" hidden="1"/>
    <row r="228" hidden="1"/>
    <row r="229" hidden="1"/>
    <row r="230" hidden="1"/>
    <row r="231" hidden="1"/>
    <row r="232" hidden="1"/>
    <row r="233" hidden="1"/>
    <row r="234" hidden="1"/>
    <row r="235" hidden="1"/>
    <row r="236" hidden="1"/>
    <row r="237" hidden="1"/>
    <row r="238" hidden="1"/>
    <row r="239" hidden="1"/>
    <row r="240" hidden="1"/>
    <row r="241" hidden="1"/>
    <row r="242" hidden="1"/>
    <row r="243" hidden="1"/>
    <row r="244" hidden="1"/>
    <row r="245" hidden="1"/>
    <row r="246" hidden="1"/>
    <row r="247" hidden="1"/>
    <row r="248" hidden="1"/>
    <row r="249" hidden="1"/>
    <row r="250" hidden="1"/>
    <row r="251" hidden="1"/>
    <row r="252" hidden="1"/>
    <row r="253" hidden="1"/>
    <row r="254" hidden="1"/>
    <row r="255" hidden="1"/>
    <row r="256" hidden="1"/>
    <row r="257" hidden="1"/>
    <row r="258" hidden="1"/>
    <row r="259" hidden="1"/>
    <row r="260" hidden="1"/>
    <row r="261" hidden="1"/>
    <row r="262" hidden="1"/>
    <row r="263" hidden="1"/>
    <row r="264" hidden="1"/>
    <row r="265" hidden="1"/>
    <row r="266" hidden="1"/>
    <row r="267" hidden="1"/>
    <row r="268" hidden="1"/>
    <row r="269" hidden="1"/>
    <row r="270" hidden="1"/>
    <row r="271" hidden="1"/>
    <row r="272" hidden="1"/>
    <row r="273" hidden="1"/>
    <row r="274" hidden="1"/>
    <row r="275" hidden="1"/>
    <row r="276" hidden="1"/>
    <row r="277" hidden="1"/>
    <row r="278" hidden="1"/>
    <row r="279" hidden="1"/>
    <row r="280" hidden="1"/>
    <row r="281" hidden="1"/>
    <row r="282" hidden="1"/>
    <row r="283" hidden="1"/>
    <row r="284" hidden="1"/>
    <row r="285" hidden="1"/>
    <row r="286" hidden="1"/>
    <row r="287" hidden="1"/>
    <row r="288" hidden="1"/>
    <row r="289" hidden="1"/>
    <row r="290" hidden="1"/>
    <row r="291" hidden="1"/>
    <row r="292" hidden="1"/>
    <row r="293" hidden="1"/>
    <row r="294" hidden="1"/>
    <row r="295" hidden="1"/>
    <row r="296" hidden="1"/>
    <row r="297" hidden="1"/>
    <row r="298" hidden="1"/>
    <row r="299" hidden="1"/>
    <row r="300" hidden="1"/>
    <row r="301" hidden="1"/>
    <row r="302" hidden="1"/>
    <row r="303" hidden="1"/>
    <row r="304" hidden="1"/>
    <row r="305" hidden="1"/>
    <row r="306" hidden="1"/>
    <row r="307" hidden="1"/>
    <row r="308" hidden="1"/>
    <row r="309" hidden="1"/>
    <row r="310" hidden="1"/>
    <row r="311" hidden="1"/>
    <row r="312" hidden="1"/>
    <row r="313" hidden="1"/>
    <row r="314" hidden="1"/>
    <row r="315" hidden="1"/>
    <row r="316" hidden="1"/>
    <row r="317" hidden="1"/>
    <row r="318" hidden="1"/>
    <row r="319" hidden="1"/>
    <row r="320" hidden="1"/>
    <row r="321" hidden="1"/>
    <row r="322" hidden="1"/>
    <row r="323" hidden="1"/>
    <row r="324" hidden="1"/>
    <row r="325" hidden="1"/>
    <row r="326" hidden="1"/>
    <row r="327" hidden="1"/>
    <row r="328" hidden="1"/>
    <row r="329" hidden="1"/>
    <row r="330" hidden="1"/>
    <row r="331" hidden="1"/>
    <row r="332" hidden="1"/>
    <row r="333" hidden="1"/>
    <row r="334" hidden="1"/>
    <row r="335" hidden="1"/>
    <row r="336" hidden="1"/>
    <row r="337" hidden="1"/>
    <row r="338" hidden="1"/>
    <row r="339" hidden="1"/>
    <row r="340" hidden="1"/>
    <row r="341" hidden="1"/>
    <row r="342" hidden="1"/>
    <row r="343" hidden="1"/>
    <row r="344" hidden="1"/>
    <row r="345" hidden="1"/>
    <row r="346" hidden="1"/>
    <row r="347" hidden="1"/>
    <row r="348" hidden="1"/>
    <row r="349" hidden="1"/>
    <row r="350" hidden="1"/>
    <row r="351" hidden="1"/>
    <row r="352" hidden="1"/>
    <row r="353" hidden="1"/>
    <row r="354" hidden="1"/>
    <row r="355" hidden="1"/>
    <row r="356" hidden="1"/>
    <row r="357" hidden="1"/>
    <row r="358" hidden="1"/>
    <row r="359" hidden="1"/>
    <row r="360" hidden="1"/>
    <row r="361" hidden="1"/>
    <row r="362" hidden="1"/>
    <row r="363" hidden="1"/>
    <row r="364" hidden="1"/>
    <row r="365" hidden="1"/>
    <row r="366" hidden="1"/>
    <row r="367" hidden="1"/>
    <row r="368" hidden="1"/>
    <row r="369" hidden="1"/>
    <row r="370" hidden="1"/>
    <row r="371" hidden="1"/>
    <row r="372" hidden="1"/>
    <row r="373" hidden="1"/>
    <row r="374" hidden="1"/>
    <row r="375" hidden="1"/>
    <row r="376" hidden="1"/>
    <row r="377" hidden="1"/>
    <row r="378" hidden="1"/>
    <row r="379" hidden="1"/>
    <row r="380" hidden="1"/>
    <row r="381" hidden="1"/>
    <row r="382" hidden="1"/>
    <row r="383" hidden="1"/>
    <row r="384" hidden="1"/>
    <row r="385" hidden="1"/>
    <row r="386" hidden="1"/>
    <row r="387" hidden="1"/>
    <row r="388" hidden="1"/>
    <row r="389" hidden="1"/>
    <row r="390" hidden="1"/>
    <row r="391" hidden="1"/>
    <row r="392" hidden="1"/>
    <row r="393" hidden="1"/>
    <row r="394" hidden="1"/>
    <row r="395" hidden="1"/>
    <row r="396" hidden="1"/>
    <row r="397" hidden="1"/>
    <row r="398" hidden="1"/>
    <row r="399" hidden="1"/>
    <row r="400" hidden="1"/>
    <row r="401" hidden="1"/>
    <row r="402" hidden="1"/>
    <row r="403" hidden="1"/>
    <row r="404" hidden="1"/>
    <row r="405" hidden="1"/>
    <row r="406" hidden="1"/>
    <row r="407" hidden="1"/>
    <row r="408" hidden="1"/>
    <row r="409" hidden="1"/>
    <row r="410" hidden="1"/>
    <row r="411" hidden="1"/>
    <row r="412" hidden="1"/>
    <row r="413" hidden="1"/>
    <row r="414" hidden="1"/>
    <row r="415" hidden="1"/>
    <row r="416" hidden="1"/>
    <row r="417" hidden="1"/>
    <row r="418" hidden="1"/>
    <row r="419" hidden="1"/>
    <row r="420" hidden="1"/>
    <row r="421" hidden="1"/>
    <row r="422" hidden="1"/>
    <row r="423" hidden="1"/>
    <row r="424" hidden="1"/>
    <row r="425" hidden="1"/>
    <row r="426" hidden="1"/>
    <row r="427" hidden="1"/>
    <row r="428" hidden="1"/>
    <row r="429" hidden="1"/>
    <row r="430" hidden="1"/>
    <row r="431" hidden="1"/>
    <row r="432" hidden="1"/>
    <row r="433" hidden="1"/>
    <row r="434" hidden="1"/>
    <row r="435" hidden="1"/>
    <row r="436" hidden="1"/>
    <row r="437" hidden="1"/>
    <row r="438" hidden="1"/>
    <row r="439" hidden="1"/>
    <row r="440" hidden="1"/>
    <row r="441" hidden="1"/>
    <row r="442" hidden="1"/>
    <row r="443" hidden="1"/>
    <row r="444" hidden="1"/>
    <row r="445" hidden="1"/>
    <row r="446" hidden="1"/>
    <row r="447" hidden="1"/>
    <row r="448" hidden="1"/>
    <row r="449" hidden="1"/>
    <row r="450" hidden="1"/>
    <row r="451" hidden="1"/>
    <row r="452" hidden="1"/>
    <row r="453" hidden="1"/>
    <row r="454" hidden="1"/>
    <row r="455" hidden="1"/>
    <row r="456" hidden="1"/>
    <row r="457" hidden="1"/>
    <row r="458" hidden="1"/>
    <row r="459" hidden="1"/>
    <row r="460" hidden="1"/>
    <row r="461" hidden="1"/>
    <row r="462" hidden="1"/>
    <row r="463" hidden="1"/>
    <row r="464" hidden="1"/>
    <row r="465" hidden="1"/>
    <row r="466" hidden="1"/>
    <row r="467" hidden="1"/>
    <row r="468" hidden="1"/>
    <row r="469" hidden="1"/>
    <row r="470" hidden="1"/>
    <row r="471" hidden="1"/>
    <row r="472" hidden="1"/>
    <row r="473" hidden="1"/>
    <row r="474" hidden="1"/>
    <row r="475" hidden="1"/>
    <row r="476" hidden="1"/>
  </sheetData>
  <sheetProtection password="ACBB" sheet="1" objects="1" scenarios="1" selectLockedCells="1" selectUnlockedCells="1"/>
  <phoneticPr fontId="3" type="noConversion"/>
  <pageMargins left="0.75" right="0.75" top="1" bottom="1" header="0" footer="0"/>
  <pageSetup paperSize="9" orientation="portrait" horizontalDpi="0" verticalDpi="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AD36"/>
  <sheetViews>
    <sheetView showGridLines="0" showRowColHeaders="0" defaultGridColor="0" colorId="9" zoomScale="70" zoomScaleNormal="70" workbookViewId="0">
      <selection activeCell="P4" sqref="P4"/>
    </sheetView>
  </sheetViews>
  <sheetFormatPr baseColWidth="10" defaultColWidth="0" defaultRowHeight="13.5" zeroHeight="1"/>
  <cols>
    <col min="1" max="1" width="3.5703125" style="10" customWidth="1"/>
    <col min="2" max="2" width="8.7109375" style="10" customWidth="1"/>
    <col min="3" max="3" width="7.7109375" style="10" customWidth="1"/>
    <col min="4" max="4" width="1.7109375" style="10" customWidth="1"/>
    <col min="5" max="5" width="9.28515625" style="10" customWidth="1"/>
    <col min="6" max="7" width="11.42578125" style="10" customWidth="1"/>
    <col min="8" max="8" width="1.7109375" style="10" customWidth="1"/>
    <col min="9" max="10" width="8.7109375" style="10" customWidth="1"/>
    <col min="11" max="11" width="1.7109375" style="10" customWidth="1"/>
    <col min="12" max="13" width="13.7109375" style="10" customWidth="1"/>
    <col min="14" max="14" width="6.85546875" style="10" customWidth="1"/>
    <col min="15" max="15" width="1.7109375" style="10" customWidth="1"/>
    <col min="16" max="17" width="8.7109375" style="10" customWidth="1"/>
    <col min="18" max="18" width="1.7109375" style="10" customWidth="1"/>
    <col min="19" max="21" width="11.42578125" style="10" customWidth="1"/>
    <col min="22" max="22" width="3.7109375" style="10" customWidth="1"/>
    <col min="23" max="24" width="8.7109375" style="10" customWidth="1"/>
    <col min="25" max="25" width="1.7109375" style="10" customWidth="1"/>
    <col min="26" max="30" width="11.42578125" style="10" customWidth="1"/>
    <col min="31" max="16384" width="11.42578125" style="10" hidden="1"/>
  </cols>
  <sheetData>
    <row r="1" spans="2:28" ht="14.25" thickBot="1"/>
    <row r="2" spans="2:28" ht="35.1" customHeight="1" thickBot="1">
      <c r="B2" s="29"/>
      <c r="C2" s="29"/>
      <c r="D2" s="29"/>
      <c r="E2" s="29"/>
      <c r="I2" s="94" t="s">
        <v>83</v>
      </c>
      <c r="J2" s="94"/>
      <c r="K2" s="94"/>
      <c r="L2" s="94"/>
      <c r="M2" s="50">
        <f>0.39*M3+0.237*M4+0.169*M5+0.051*M6+0.153*M7</f>
        <v>5.0000000000000009</v>
      </c>
      <c r="N2" s="92" t="str">
        <f>IF(AND(M2&gt;=1,M2&lt;3),"No es conveniente usar un esquema APP",IF(M2=3,"Indiferente",IF(AND(M2&gt;3,M2&lt;=5),"Es conveniente usar un esquema APP","No asigno valores definidos")))</f>
        <v>Es conveniente usar un esquema APP</v>
      </c>
      <c r="O2" s="93"/>
      <c r="P2" s="93"/>
      <c r="Q2" s="93"/>
      <c r="R2" s="93"/>
      <c r="S2" s="93"/>
      <c r="T2" s="93"/>
    </row>
    <row r="3" spans="2:28" ht="35.1" customHeight="1" thickBot="1">
      <c r="B3" s="29"/>
      <c r="C3" s="29"/>
      <c r="D3" s="29"/>
      <c r="E3" s="29"/>
      <c r="I3" s="91" t="s">
        <v>1</v>
      </c>
      <c r="J3" s="91"/>
      <c r="K3" s="91"/>
      <c r="L3" s="91"/>
      <c r="M3" s="49">
        <f>E12</f>
        <v>5.0000000000000009</v>
      </c>
      <c r="U3" s="30"/>
    </row>
    <row r="4" spans="2:28" ht="35.1" customHeight="1" thickBot="1">
      <c r="B4" s="29"/>
      <c r="C4" s="29"/>
      <c r="D4" s="29"/>
      <c r="E4" s="29"/>
      <c r="I4" s="91" t="s">
        <v>2</v>
      </c>
      <c r="J4" s="91"/>
      <c r="K4" s="91"/>
      <c r="L4" s="91"/>
      <c r="M4" s="49">
        <f>Z13</f>
        <v>5</v>
      </c>
      <c r="U4" s="30"/>
    </row>
    <row r="5" spans="2:28" ht="35.1" customHeight="1" thickBot="1">
      <c r="B5" s="29"/>
      <c r="C5" s="29"/>
      <c r="D5" s="29"/>
      <c r="E5" s="29"/>
      <c r="I5" s="91" t="s">
        <v>138</v>
      </c>
      <c r="J5" s="91"/>
      <c r="K5" s="91"/>
      <c r="L5" s="91"/>
      <c r="M5" s="49">
        <f>Z10</f>
        <v>5</v>
      </c>
      <c r="U5" s="30"/>
    </row>
    <row r="6" spans="2:28" ht="35.1" customHeight="1" thickBot="1">
      <c r="B6" s="29"/>
      <c r="C6" s="29"/>
      <c r="D6" s="29"/>
      <c r="E6" s="29"/>
      <c r="I6" s="91" t="s">
        <v>139</v>
      </c>
      <c r="J6" s="91"/>
      <c r="K6" s="91"/>
      <c r="L6" s="91"/>
      <c r="M6" s="49">
        <f>L12</f>
        <v>5</v>
      </c>
    </row>
    <row r="7" spans="2:28" ht="35.1" customHeight="1" thickBot="1">
      <c r="B7" s="29"/>
      <c r="C7" s="29"/>
      <c r="D7" s="29"/>
      <c r="E7" s="29"/>
      <c r="F7" s="34"/>
      <c r="I7" s="91" t="s">
        <v>140</v>
      </c>
      <c r="J7" s="91"/>
      <c r="K7" s="91"/>
      <c r="L7" s="91"/>
      <c r="M7" s="49">
        <f>S15</f>
        <v>5</v>
      </c>
    </row>
    <row r="8" spans="2:28" ht="9.9499999999999993" customHeight="1" thickBot="1">
      <c r="F8" s="38"/>
      <c r="P8" s="31"/>
      <c r="Q8" s="31"/>
    </row>
    <row r="9" spans="2:28" s="34" customFormat="1" ht="35.1" customHeight="1" thickBot="1">
      <c r="B9" s="44" t="s">
        <v>31</v>
      </c>
      <c r="C9" s="32">
        <f>Cuestionario!J9</f>
        <v>5</v>
      </c>
      <c r="D9" s="33"/>
      <c r="F9" s="10"/>
      <c r="I9" s="55" t="s">
        <v>37</v>
      </c>
      <c r="J9" s="32">
        <f>Cuestionario!J21</f>
        <v>5</v>
      </c>
      <c r="P9" s="55" t="s">
        <v>35</v>
      </c>
      <c r="Q9" s="32">
        <f>Cuestionario!J17</f>
        <v>5</v>
      </c>
      <c r="R9" s="35"/>
      <c r="S9" s="101" t="s">
        <v>139</v>
      </c>
      <c r="T9" s="102"/>
      <c r="U9" s="103"/>
      <c r="W9" s="57" t="s">
        <v>54</v>
      </c>
      <c r="X9" s="36">
        <f>Cuestionario!J55</f>
        <v>5</v>
      </c>
      <c r="Y9" s="33"/>
      <c r="Z9" s="98" t="s">
        <v>140</v>
      </c>
      <c r="AA9" s="99"/>
      <c r="AB9" s="100"/>
    </row>
    <row r="10" spans="2:28" s="34" customFormat="1" ht="35.1" customHeight="1" thickBot="1">
      <c r="B10" s="44" t="s">
        <v>34</v>
      </c>
      <c r="C10" s="37">
        <f>Cuestionario!J15</f>
        <v>5</v>
      </c>
      <c r="D10" s="33"/>
      <c r="E10" s="38"/>
      <c r="G10" s="38"/>
      <c r="I10" s="55" t="s">
        <v>40</v>
      </c>
      <c r="J10" s="32">
        <f>Cuestionario!J27</f>
        <v>5</v>
      </c>
      <c r="P10" s="55" t="s">
        <v>36</v>
      </c>
      <c r="Q10" s="32">
        <f>Cuestionario!J19</f>
        <v>5</v>
      </c>
      <c r="R10" s="35"/>
      <c r="S10" s="95">
        <f>Q9*0.201+Q10*0.196+Q11*0.293+Q12*0.31</f>
        <v>5</v>
      </c>
      <c r="T10" s="96"/>
      <c r="U10" s="97"/>
      <c r="W10" s="57" t="s">
        <v>58</v>
      </c>
      <c r="X10" s="36">
        <f>Cuestionario!J63</f>
        <v>5</v>
      </c>
      <c r="Y10" s="33"/>
      <c r="Z10" s="95">
        <f>X9*0.505+X10*0.495</f>
        <v>5</v>
      </c>
      <c r="AA10" s="96"/>
      <c r="AB10" s="97"/>
    </row>
    <row r="11" spans="2:28" s="34" customFormat="1" ht="35.1" customHeight="1" thickBot="1">
      <c r="B11" s="55" t="s">
        <v>47</v>
      </c>
      <c r="C11" s="37">
        <f>Cuestionario!J41</f>
        <v>5</v>
      </c>
      <c r="D11" s="33"/>
      <c r="E11" s="98" t="s">
        <v>1</v>
      </c>
      <c r="F11" s="99"/>
      <c r="G11" s="100"/>
      <c r="I11" s="55" t="s">
        <v>41</v>
      </c>
      <c r="J11" s="32">
        <f>Cuestionario!J29</f>
        <v>5</v>
      </c>
      <c r="L11" s="98" t="s">
        <v>2</v>
      </c>
      <c r="M11" s="99"/>
      <c r="N11" s="100"/>
      <c r="P11" s="55" t="s">
        <v>52</v>
      </c>
      <c r="Q11" s="32">
        <f>Cuestionario!J51</f>
        <v>5</v>
      </c>
    </row>
    <row r="12" spans="2:28" s="34" customFormat="1" ht="35.1" customHeight="1" thickBot="1">
      <c r="B12" s="56" t="s">
        <v>48</v>
      </c>
      <c r="C12" s="37">
        <f>Cuestionario!J43</f>
        <v>5</v>
      </c>
      <c r="D12" s="33"/>
      <c r="E12" s="95">
        <f>C9*0.065+C10*0.093+C11*0.121+C12*0.119+C13*0.102+C14*0.124+C15*0.136+C16*0.127+C17*0.113</f>
        <v>5.0000000000000009</v>
      </c>
      <c r="F12" s="96"/>
      <c r="G12" s="97"/>
      <c r="I12" s="55" t="s">
        <v>43</v>
      </c>
      <c r="J12" s="32">
        <f>Cuestionario!J33</f>
        <v>5</v>
      </c>
      <c r="K12" s="46"/>
      <c r="L12" s="95">
        <f>J9*0.128+J10*0.126+J11*0.109+J12*0.109+J13*0.083+J14*0.138+J15*0.114+Z13*0.101+Z17*0.092</f>
        <v>5</v>
      </c>
      <c r="M12" s="96"/>
      <c r="N12" s="97"/>
      <c r="O12" s="47"/>
      <c r="P12" s="55" t="s">
        <v>53</v>
      </c>
      <c r="Q12" s="32">
        <f>Cuestionario!J53</f>
        <v>5</v>
      </c>
      <c r="W12" s="45" t="s">
        <v>32</v>
      </c>
      <c r="X12" s="36">
        <f>Cuestionario!J11</f>
        <v>5</v>
      </c>
      <c r="Y12" s="33"/>
      <c r="Z12" s="98" t="s">
        <v>141</v>
      </c>
      <c r="AA12" s="99"/>
      <c r="AB12" s="100"/>
    </row>
    <row r="13" spans="2:28" s="34" customFormat="1" ht="35.1" customHeight="1" thickBot="1">
      <c r="B13" s="56" t="s">
        <v>49</v>
      </c>
      <c r="C13" s="37">
        <f>Cuestionario!J45</f>
        <v>5</v>
      </c>
      <c r="D13" s="33"/>
      <c r="I13" s="55" t="s">
        <v>44</v>
      </c>
      <c r="J13" s="32">
        <f>Cuestionario!J35</f>
        <v>5</v>
      </c>
      <c r="K13" s="33"/>
      <c r="O13" s="33"/>
      <c r="W13" s="57" t="s">
        <v>55</v>
      </c>
      <c r="X13" s="36">
        <f>Cuestionario!J57</f>
        <v>5</v>
      </c>
      <c r="Y13" s="33"/>
      <c r="Z13" s="95">
        <f>X12*0.245+X13*0.325+X14*0.43</f>
        <v>5</v>
      </c>
      <c r="AA13" s="96"/>
      <c r="AB13" s="97"/>
    </row>
    <row r="14" spans="2:28" s="34" customFormat="1" ht="35.1" customHeight="1" thickBot="1">
      <c r="B14" s="56" t="s">
        <v>50</v>
      </c>
      <c r="C14" s="36">
        <f>Cuestionario!J47</f>
        <v>5</v>
      </c>
      <c r="D14" s="33"/>
      <c r="I14" s="55" t="s">
        <v>45</v>
      </c>
      <c r="J14" s="32">
        <f>Cuestionario!J37</f>
        <v>5</v>
      </c>
      <c r="K14" s="39"/>
      <c r="O14" s="39"/>
      <c r="P14" s="57" t="s">
        <v>38</v>
      </c>
      <c r="Q14" s="36">
        <f>Cuestionario!J23</f>
        <v>5</v>
      </c>
      <c r="R14" s="33"/>
      <c r="S14" s="98" t="s">
        <v>138</v>
      </c>
      <c r="T14" s="99"/>
      <c r="U14" s="100"/>
      <c r="W14" s="57" t="s">
        <v>56</v>
      </c>
      <c r="X14" s="36">
        <f>Cuestionario!J59</f>
        <v>5</v>
      </c>
      <c r="Y14" s="33"/>
    </row>
    <row r="15" spans="2:28" s="34" customFormat="1" ht="35.1" customHeight="1" thickBot="1">
      <c r="B15" s="56" t="s">
        <v>51</v>
      </c>
      <c r="C15" s="36">
        <f>Cuestionario!J49</f>
        <v>5</v>
      </c>
      <c r="D15" s="33"/>
      <c r="I15" s="55" t="s">
        <v>46</v>
      </c>
      <c r="J15" s="32">
        <f>Cuestionario!J39</f>
        <v>5</v>
      </c>
      <c r="K15" s="39"/>
      <c r="O15" s="39"/>
      <c r="P15" s="57" t="s">
        <v>39</v>
      </c>
      <c r="Q15" s="36">
        <f>Cuestionario!J25</f>
        <v>5</v>
      </c>
      <c r="R15" s="33"/>
      <c r="S15" s="95">
        <f>Q14*0.368+Q15*0.321+Q16*0.311</f>
        <v>5</v>
      </c>
      <c r="T15" s="96"/>
      <c r="U15" s="97"/>
    </row>
    <row r="16" spans="2:28" s="34" customFormat="1" ht="35.1" customHeight="1" thickBot="1">
      <c r="B16" s="57" t="s">
        <v>59</v>
      </c>
      <c r="C16" s="36">
        <f>Cuestionario!J65</f>
        <v>5</v>
      </c>
      <c r="D16" s="33"/>
      <c r="O16" s="39"/>
      <c r="P16" s="57" t="s">
        <v>57</v>
      </c>
      <c r="Q16" s="36">
        <f>Cuestionario!J61</f>
        <v>5</v>
      </c>
      <c r="R16" s="33"/>
      <c r="W16" s="44" t="s">
        <v>33</v>
      </c>
      <c r="X16" s="32">
        <f>Cuestionario!J13</f>
        <v>5</v>
      </c>
      <c r="Y16" s="40"/>
      <c r="Z16" s="98" t="s">
        <v>3</v>
      </c>
      <c r="AA16" s="99"/>
      <c r="AB16" s="100"/>
    </row>
    <row r="17" spans="2:28" s="34" customFormat="1" ht="35.1" customHeight="1" thickBot="1">
      <c r="B17" s="57" t="s">
        <v>60</v>
      </c>
      <c r="C17" s="36">
        <f>Cuestionario!J67</f>
        <v>5</v>
      </c>
      <c r="D17" s="33"/>
      <c r="O17" s="39"/>
      <c r="R17" s="33"/>
      <c r="W17" s="55" t="s">
        <v>42</v>
      </c>
      <c r="X17" s="32">
        <f>Cuestionario!J31</f>
        <v>5</v>
      </c>
      <c r="Y17" s="33"/>
      <c r="Z17" s="95">
        <f>X16*0.402+X17*0.598</f>
        <v>5</v>
      </c>
      <c r="AA17" s="96"/>
      <c r="AB17" s="97"/>
    </row>
    <row r="18" spans="2:28" ht="35.1" customHeight="1">
      <c r="O18" s="19"/>
      <c r="P18" s="34"/>
      <c r="Q18" s="34"/>
      <c r="R18" s="34"/>
      <c r="S18" s="34"/>
      <c r="T18" s="34"/>
      <c r="U18" s="34"/>
      <c r="W18" s="34"/>
      <c r="X18" s="34"/>
      <c r="Y18" s="34"/>
      <c r="Z18" s="34"/>
      <c r="AA18" s="34"/>
      <c r="AB18" s="34"/>
    </row>
    <row r="19" spans="2:28" s="34" customFormat="1" ht="35.1" customHeight="1">
      <c r="O19" s="39"/>
      <c r="P19" s="10"/>
      <c r="Q19" s="10"/>
      <c r="R19" s="10"/>
      <c r="S19" s="10"/>
      <c r="T19" s="10"/>
      <c r="U19" s="10"/>
      <c r="Z19" s="42" t="s">
        <v>62</v>
      </c>
    </row>
    <row r="20" spans="2:28" s="34" customFormat="1" ht="35.1" customHeight="1">
      <c r="I20" s="10"/>
      <c r="J20" s="10"/>
      <c r="K20" s="10"/>
      <c r="L20" s="10"/>
      <c r="M20" s="10"/>
      <c r="N20" s="10"/>
      <c r="O20" s="47"/>
      <c r="P20" s="41"/>
      <c r="Q20" s="10"/>
      <c r="R20" s="10"/>
      <c r="S20" s="10"/>
      <c r="T20" s="10"/>
      <c r="U20" s="10"/>
    </row>
    <row r="21" spans="2:28" s="34" customFormat="1" ht="35.1" hidden="1" customHeight="1">
      <c r="I21" s="10"/>
      <c r="J21" s="10"/>
      <c r="K21" s="10"/>
      <c r="L21" s="10"/>
      <c r="M21" s="10"/>
      <c r="N21" s="10"/>
      <c r="O21" s="33"/>
      <c r="P21" s="41"/>
      <c r="Q21" s="10"/>
      <c r="R21" s="10"/>
      <c r="S21" s="10"/>
      <c r="T21" s="10"/>
      <c r="U21" s="10"/>
      <c r="AA21" s="42"/>
      <c r="AB21" s="42"/>
    </row>
    <row r="22" spans="2:28" s="34" customFormat="1" ht="35.1" hidden="1" customHeight="1">
      <c r="D22" s="39"/>
      <c r="I22" s="10"/>
      <c r="J22" s="10"/>
      <c r="K22" s="10"/>
      <c r="L22" s="10"/>
      <c r="M22" s="10"/>
      <c r="N22" s="41"/>
      <c r="O22" s="39"/>
      <c r="P22" s="10"/>
      <c r="Q22" s="10"/>
      <c r="R22" s="10"/>
      <c r="S22" s="10"/>
      <c r="T22" s="10"/>
      <c r="U22" s="10"/>
      <c r="Z22" s="42"/>
      <c r="AA22" s="42"/>
      <c r="AB22" s="42"/>
    </row>
    <row r="23" spans="2:28" ht="35.1" hidden="1" customHeight="1">
      <c r="O23" s="48"/>
    </row>
    <row r="24" spans="2:28" ht="15" hidden="1" customHeight="1">
      <c r="O24" s="41"/>
    </row>
    <row r="25" spans="2:28" ht="15" hidden="1" customHeight="1">
      <c r="O25" s="41"/>
    </row>
    <row r="26" spans="2:28" ht="15" hidden="1" customHeight="1"/>
    <row r="27" spans="2:28" ht="15" hidden="1" customHeight="1">
      <c r="B27" s="48"/>
      <c r="C27" s="43"/>
      <c r="D27" s="43"/>
    </row>
    <row r="28" spans="2:28" ht="15" hidden="1" customHeight="1"/>
    <row r="29" spans="2:28" hidden="1"/>
    <row r="30" spans="2:28" hidden="1"/>
    <row r="31" spans="2:28" hidden="1"/>
    <row r="32" spans="2:28" hidden="1"/>
    <row r="33" hidden="1"/>
    <row r="34" hidden="1"/>
    <row r="35" hidden="1"/>
    <row r="36"/>
  </sheetData>
  <sheetProtection password="C0F2" sheet="1" objects="1" scenarios="1" selectLockedCells="1" selectUnlockedCells="1"/>
  <mergeCells count="21">
    <mergeCell ref="Z9:AB9"/>
    <mergeCell ref="Z10:AB10"/>
    <mergeCell ref="S14:U14"/>
    <mergeCell ref="S15:U15"/>
    <mergeCell ref="E11:G11"/>
    <mergeCell ref="S9:U9"/>
    <mergeCell ref="S10:U10"/>
    <mergeCell ref="Z17:AB17"/>
    <mergeCell ref="Z12:AB12"/>
    <mergeCell ref="Z13:AB13"/>
    <mergeCell ref="E12:G12"/>
    <mergeCell ref="L11:N11"/>
    <mergeCell ref="L12:N12"/>
    <mergeCell ref="Z16:AB16"/>
    <mergeCell ref="I7:L7"/>
    <mergeCell ref="N2:T2"/>
    <mergeCell ref="I2:L2"/>
    <mergeCell ref="I3:L3"/>
    <mergeCell ref="I4:L4"/>
    <mergeCell ref="I5:L5"/>
    <mergeCell ref="I6:L6"/>
  </mergeCells>
  <phoneticPr fontId="2" type="noConversion"/>
  <pageMargins left="0.78740157480314965" right="0.78740157480314965" top="0.98425196850393704" bottom="0.98425196850393704" header="0" footer="0"/>
  <pageSetup orientation="portrait" horizontalDpi="1200" verticalDpi="12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4</vt:i4>
      </vt:variant>
    </vt:vector>
  </HeadingPairs>
  <TitlesOfParts>
    <vt:vector size="4" baseType="lpstr">
      <vt:lpstr>Portada</vt:lpstr>
      <vt:lpstr>Cuestionario</vt:lpstr>
      <vt:lpstr>Consolidado</vt:lpstr>
      <vt:lpstr>PPP</vt:lpstr>
    </vt:vector>
  </TitlesOfParts>
  <Company>Ikons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Heinz Olivier</dc:creator>
  <cp:lastModifiedBy>fmedelv</cp:lastModifiedBy>
  <cp:lastPrinted>2011-05-18T15:53:28Z</cp:lastPrinted>
  <dcterms:created xsi:type="dcterms:W3CDTF">2010-03-06T20:29:12Z</dcterms:created>
  <dcterms:modified xsi:type="dcterms:W3CDTF">2012-11-26T17:46:47Z</dcterms:modified>
</cp:coreProperties>
</file>